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936" activeTab="4"/>
  </bookViews>
  <sheets>
    <sheet name="I rok" sheetId="11" r:id="rId1"/>
    <sheet name="II rok  " sheetId="12" r:id="rId2"/>
    <sheet name="III rok " sheetId="3" r:id="rId3"/>
    <sheet name="IV rok" sheetId="9" r:id="rId4"/>
    <sheet name="V rok" sheetId="10" r:id="rId5"/>
  </sheets>
  <definedNames>
    <definedName name="_xlnm.Print_Area" localSheetId="0">'I rok'!$A$1:$U$50</definedName>
    <definedName name="_xlnm.Print_Area" localSheetId="1">'II rok  '!$A$1:$V$51</definedName>
    <definedName name="_xlnm.Print_Area" localSheetId="2">'III rok '!$A$1:$T$57</definedName>
    <definedName name="_xlnm.Print_Area" localSheetId="3">'IV rok'!$A$1:$U$57</definedName>
    <definedName name="_xlnm.Print_Area" localSheetId="4">'V rok'!$A$1:$T$20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1" i="12" l="1"/>
  <c r="I51" i="12"/>
  <c r="J51" i="12"/>
  <c r="K51" i="12"/>
  <c r="L51" i="12"/>
  <c r="M51" i="12"/>
  <c r="N51" i="12"/>
  <c r="O51" i="12"/>
  <c r="P51" i="12"/>
  <c r="Q51" i="12"/>
  <c r="R51" i="12"/>
  <c r="S51" i="12"/>
  <c r="S28" i="11" l="1"/>
  <c r="G48" i="11"/>
  <c r="H48" i="11"/>
  <c r="I48" i="11"/>
  <c r="J48" i="11"/>
  <c r="K48" i="11"/>
  <c r="L48" i="11"/>
  <c r="M48" i="11"/>
  <c r="N48" i="11"/>
  <c r="O48" i="11"/>
  <c r="P48" i="11"/>
  <c r="R48" i="11"/>
  <c r="S21" i="3" l="1"/>
  <c r="S22" i="3"/>
  <c r="G20" i="10" l="1"/>
  <c r="M57" i="9"/>
  <c r="L57" i="3"/>
  <c r="G57" i="3"/>
  <c r="R57" i="9"/>
  <c r="H57" i="9"/>
  <c r="H20" i="10"/>
  <c r="I20" i="10"/>
  <c r="J20" i="10"/>
  <c r="K20" i="10"/>
  <c r="M20" i="10"/>
  <c r="N20" i="10"/>
  <c r="P20" i="10"/>
  <c r="Q20" i="10"/>
  <c r="H57" i="3"/>
  <c r="I57" i="3"/>
  <c r="J57" i="3"/>
  <c r="K57" i="3"/>
  <c r="M57" i="3"/>
  <c r="N57" i="3"/>
  <c r="O57" i="3"/>
  <c r="P57" i="3"/>
  <c r="Q57" i="9"/>
  <c r="P57" i="9"/>
  <c r="O57" i="9"/>
  <c r="N57" i="9"/>
  <c r="L57" i="9"/>
  <c r="K57" i="9"/>
  <c r="I57" i="9"/>
  <c r="J57" i="9"/>
  <c r="L20" i="10"/>
  <c r="Q57" i="3"/>
</calcChain>
</file>

<file path=xl/sharedStrings.xml><?xml version="1.0" encoding="utf-8"?>
<sst xmlns="http://schemas.openxmlformats.org/spreadsheetml/2006/main" count="1399" uniqueCount="400">
  <si>
    <t>PLAN STUDIÓW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</si>
  <si>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</si>
  <si>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</si>
  <si>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</si>
  <si>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</si>
  <si>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</si>
  <si>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</si>
  <si>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</si>
  <si>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</si>
  <si>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</si>
  <si>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</si>
  <si>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</si>
  <si>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</si>
  <si>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</si>
  <si>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</si>
  <si>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</si>
  <si>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</si>
  <si>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</si>
  <si>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</si>
  <si>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</si>
  <si>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</si>
  <si>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1.</t>
  </si>
  <si>
    <t>B</t>
  </si>
  <si>
    <t>zaliczenie</t>
  </si>
  <si>
    <t>egzamin</t>
  </si>
  <si>
    <t>2.</t>
  </si>
  <si>
    <t>zaliczenie z oceną</t>
  </si>
  <si>
    <t>3.</t>
  </si>
  <si>
    <t xml:space="preserve"> </t>
  </si>
  <si>
    <t>4.</t>
  </si>
  <si>
    <t>5.</t>
  </si>
  <si>
    <t>A</t>
  </si>
  <si>
    <t>6.</t>
  </si>
  <si>
    <t>7.</t>
  </si>
  <si>
    <t>K. i K. Rehabilitacji  - prof. dr hab. W. Hagner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</si>
  <si>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</si>
  <si>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</si>
  <si>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</si>
  <si>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</si>
  <si>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</si>
  <si>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</si>
  <si>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</si>
  <si>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</si>
  <si>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</t>
  </si>
  <si>
    <t>21.</t>
  </si>
  <si>
    <t>22.</t>
  </si>
  <si>
    <t>C</t>
  </si>
  <si>
    <t>23.</t>
  </si>
  <si>
    <t>24.</t>
  </si>
  <si>
    <t>25.</t>
  </si>
  <si>
    <t>26.</t>
  </si>
  <si>
    <t>K. i Z. Podstaw Kultury Fizycznej - dr A. Lewandowski</t>
  </si>
  <si>
    <t>27.</t>
  </si>
  <si>
    <t>D</t>
  </si>
  <si>
    <t>UWAGA - student odbywa praktykę w miejscu zaakceptowanym przez koordynatora praktyk; praktykę zalicza koordynator praktyk</t>
  </si>
  <si>
    <t>16.</t>
  </si>
  <si>
    <t>17.</t>
  </si>
  <si>
    <t>18.</t>
  </si>
  <si>
    <t>19.</t>
  </si>
  <si>
    <t>K. Chirurgii Onkologicznej - prof. dr hab. W. Zegarski</t>
  </si>
  <si>
    <t>20.</t>
  </si>
  <si>
    <t xml:space="preserve">Fizjoterapia kliniczna w neurologii i neurologii rozwojowej                              </t>
  </si>
  <si>
    <t xml:space="preserve">Fizjoterapia kliniczna w psychiatrii                                                            </t>
  </si>
  <si>
    <t xml:space="preserve">Fizjoterapia kliniczna w chirurgii                                                                 </t>
  </si>
  <si>
    <t xml:space="preserve">Fizjoterapia kliniczna w pediatrii                                                               </t>
  </si>
  <si>
    <t xml:space="preserve">Fizjoterapia kliniczna w onkologii i medycynie paliatywnej                          </t>
  </si>
  <si>
    <t xml:space="preserve">Fzjoterapia kliniczna w reumatologii                                                         </t>
  </si>
  <si>
    <t xml:space="preserve">Fizjoterapia kliniczna w neurochirurgii                                         </t>
  </si>
  <si>
    <t>Fizjoterapia kliniczna w geriatrii</t>
  </si>
  <si>
    <t xml:space="preserve">Fizjoterapia kliniczna w pulmonologii                                                      </t>
  </si>
  <si>
    <r>
      <rPr>
        <b/>
        <sz val="12"/>
        <rFont val="Times New Roman"/>
        <family val="1"/>
        <charset val="238"/>
      </rPr>
      <t xml:space="preserve">Praktyka wakacyjna - pracownia kinezyterapii         </t>
    </r>
    <r>
      <rPr>
        <sz val="12"/>
        <rFont val="Times New Roman"/>
        <family val="1"/>
        <charset val="238"/>
      </rPr>
      <t xml:space="preserve">                                        </t>
    </r>
  </si>
  <si>
    <r>
      <rPr>
        <b/>
        <sz val="12"/>
        <rFont val="Times New Roman"/>
        <family val="1"/>
        <charset val="238"/>
      </rPr>
      <t xml:space="preserve">Praktyka wakacyjna- pracownia fizykoterapii        </t>
    </r>
    <r>
      <rPr>
        <sz val="12"/>
        <rFont val="Times New Roman"/>
        <family val="1"/>
        <charset val="238"/>
      </rPr>
      <t xml:space="preserve">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</si>
  <si>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śródroczna- pracownia kinezyterapii       </t>
    </r>
    <r>
      <rPr>
        <sz val="12"/>
        <rFont val="Times New Roman"/>
        <family val="1"/>
        <charset val="238"/>
      </rPr>
      <t xml:space="preserve">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</si>
  <si>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pracownia fizykoterapii   </t>
    </r>
    <r>
      <rPr>
        <sz val="12"/>
        <rFont val="Times New Roman"/>
        <family val="1"/>
        <charset val="238"/>
      </rPr>
      <t xml:space="preserve">                                   </t>
    </r>
  </si>
  <si>
    <t>Psychologia sportu /  Rehabilitacja osób głuchych i niedosłyszących</t>
  </si>
  <si>
    <t>K. i K. Rehabilitacji - prof. dr hab. W. Hagner</t>
  </si>
  <si>
    <t xml:space="preserve">WYDZIAŁ PROWADZĄCY KIERUNEK STUDIÓW: WYDZIAŁ NAUK O ZDROWIU </t>
  </si>
  <si>
    <t xml:space="preserve"> KIERUNEK: FIZJOTERAPIA</t>
  </si>
  <si>
    <t>ROK III</t>
  </si>
  <si>
    <t>28.</t>
  </si>
  <si>
    <t>1 egzamin</t>
  </si>
  <si>
    <t>K. Higieny, Epidemiologii i Ergonomii - prof.dr hab. J. Klawe</t>
  </si>
  <si>
    <t>POZIOM KSZTAŁCENIA: JEDNOLITE MAGISTERSKIE</t>
  </si>
  <si>
    <t>LICZBA PUNKTÓW ECTS: 300</t>
  </si>
  <si>
    <t>Pedagogika ogólna</t>
  </si>
  <si>
    <t>Podstawy prawa</t>
  </si>
  <si>
    <t>Ekonomia i systemy ochrony zdrowia</t>
  </si>
  <si>
    <t>Zarządznie i marketing</t>
  </si>
  <si>
    <t>LICZBA SEMESTRÓW: 10</t>
  </si>
  <si>
    <t>Balneoklimatologia</t>
  </si>
  <si>
    <t xml:space="preserve">Wyroby medyczne (zaopatrzenie ortopedyczne)                                                                              </t>
  </si>
  <si>
    <t>MODUŁ A: PODSTAWOWE NAUKI MEDYCZNE III</t>
  </si>
  <si>
    <t>K.  Neuropsychologii Klinicznej - prof. dr hab. A. Borkowska</t>
  </si>
  <si>
    <t>Pedagogika specjalna</t>
  </si>
  <si>
    <t>Socjologia niepełnosprawności i rehabilitacji</t>
  </si>
  <si>
    <t>Polityka społeczna wobec osób niepełnosprawnych</t>
  </si>
  <si>
    <t>MODUŁ C: NAUKI W ZAKRESIE PODSTAW FIZJOTERAPII III</t>
  </si>
  <si>
    <t>Choroby cywilizacyjne</t>
  </si>
  <si>
    <t>Metody specjalne w fizjoterapii</t>
  </si>
  <si>
    <t>Masaż specjalny</t>
  </si>
  <si>
    <t>MODUŁ E: PRAKTYKI SEMESTRALNE</t>
  </si>
  <si>
    <t>Diagnostyka funkcjonalna w dysfunkcjach narządu ruchu</t>
  </si>
  <si>
    <t xml:space="preserve"> Diagnostyka funkcjonalna w wieku rozwojowym</t>
  </si>
  <si>
    <t xml:space="preserve"> Diagnostyka funkcjonalna w chorobach wewnętrznych</t>
  </si>
  <si>
    <t>Programowanie rehabilitacji w dysfunkcjach narządu ruchu</t>
  </si>
  <si>
    <t>Programowanie rehabilitacji w wieku rozwojowym</t>
  </si>
  <si>
    <t>Programowanie rehabilitacji w chorobach wewnętrznych</t>
  </si>
  <si>
    <t xml:space="preserve"> POZIOM POLSKIEJ RAMY KWALIFIKACJI: 7</t>
  </si>
  <si>
    <t>29.</t>
  </si>
  <si>
    <t>30.</t>
  </si>
  <si>
    <t>31.</t>
  </si>
  <si>
    <t>Neurolingwistyka / Refleksoterapia</t>
  </si>
  <si>
    <t>K.i K. Rehabilitacji - prof. dr hab. W. Hagner</t>
  </si>
  <si>
    <t>Psychologia rehabilitacyjna</t>
  </si>
  <si>
    <t>Metodologia badań naukowych</t>
  </si>
  <si>
    <t>Biostatystyka</t>
  </si>
  <si>
    <t>Psychologia kliniczna i psychoterapia</t>
  </si>
  <si>
    <t xml:space="preserve">MODUŁ G: PRACA MAGISTERSKA </t>
  </si>
  <si>
    <t xml:space="preserve"> Seminarium magisterskie</t>
  </si>
  <si>
    <t>zaliczemie</t>
  </si>
  <si>
    <t xml:space="preserve">zaliczenie  </t>
  </si>
  <si>
    <t>Seminarium magisterskie</t>
  </si>
  <si>
    <t xml:space="preserve">Fizjoterapia kliniczna  w kardiologii i kardiochirurgii                                                   </t>
  </si>
  <si>
    <t xml:space="preserve">Odpowiedzialność prawna w fizjoterapii </t>
  </si>
  <si>
    <t>Przedsiębiorczość w fizjoterapii</t>
  </si>
  <si>
    <t>Podstawy żywienia osób niepełnosprawnych / Język migowy</t>
  </si>
  <si>
    <t xml:space="preserve">Fizjoterapia kliniczna w chorobach naczyń obwodowych                          </t>
  </si>
  <si>
    <t>ROK AJADEMICKI 2020 2021</t>
  </si>
  <si>
    <t>ROK AJADEMICKI 2021 2022</t>
  </si>
  <si>
    <t>ROK V</t>
  </si>
  <si>
    <t>ROK IV</t>
  </si>
  <si>
    <t>PRZEDMIOTY DO WYBORU III</t>
  </si>
  <si>
    <t xml:space="preserve"> PRZEDMIOTY DO WYBORU IY</t>
  </si>
  <si>
    <t>Sport osób niepełnosparawnych</t>
  </si>
  <si>
    <t xml:space="preserve"> MODUŁ B: NAUKI OGÓLNE  III</t>
  </si>
  <si>
    <t>MODUŁ B: NAUKI OGÓLNE IV</t>
  </si>
  <si>
    <t>MODUŁ C: NAUKI W ZAKRESIE PODSTAW FIZJOTERAPII IV</t>
  </si>
  <si>
    <t xml:space="preserve">MODUŁ F: PRAKTYKI FIZJOTERAPEUTYCZNE </t>
  </si>
  <si>
    <t xml:space="preserve">DO 
WYBORU            </t>
  </si>
  <si>
    <t>Kod 
przedmiotu</t>
  </si>
  <si>
    <t>V semestr</t>
  </si>
  <si>
    <t>VI semestr</t>
  </si>
  <si>
    <t>VII semestr</t>
  </si>
  <si>
    <t>VIII semestr</t>
  </si>
  <si>
    <t>IX semestr</t>
  </si>
  <si>
    <t>X semestr</t>
  </si>
  <si>
    <t>Forma zaliczenia przedmiotu
(rozliczenie semestralne)</t>
  </si>
  <si>
    <r>
      <t>Fizjoterapia dysfunkcji ręki /</t>
    </r>
    <r>
      <rPr>
        <sz val="12"/>
        <color indexed="8"/>
        <rFont val="Times New Roman"/>
        <family val="1"/>
        <charset val="238"/>
      </rPr>
      <t xml:space="preserve"> 
Fizjoterapia w dermatologii</t>
    </r>
  </si>
  <si>
    <t>Fizjoterapia w sporcie wyczynowym / 
Fizjoterapia w medycynie sportowej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</si>
  <si>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Intensywnej Terapii (10 h); Chirurgii (10 h); Neurologii (20 h)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</si>
  <si>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Neurochirurgii  (10 h); 
Ortopedia (20 h); Pediatria (10 h)                                                                                                                                                                                                 </t>
    </r>
  </si>
  <si>
    <t>zalicenie z oceną</t>
  </si>
  <si>
    <t>32.</t>
  </si>
  <si>
    <t>33.</t>
  </si>
  <si>
    <t>Praca magisterska / Egzamin magisterski</t>
  </si>
  <si>
    <r>
      <t xml:space="preserve">PRAKTYKI FIZJOTERAPEUTYCZNE: 
</t>
    </r>
    <r>
      <rPr>
        <sz val="12"/>
        <rFont val="Times New Roman"/>
        <family val="1"/>
        <charset val="238"/>
      </rPr>
      <t>Fizjoterapia kliniczna w dysfunkcjach układu ruchu;  Fizjoterapia 
w chorobach wewnętrznych; Fizjoterapia w wieku rozwojowym</t>
    </r>
    <r>
      <rPr>
        <b/>
        <sz val="12"/>
        <rFont val="Times New Roman"/>
        <family val="1"/>
        <charset val="238"/>
      </rPr>
      <t xml:space="preserve">
(DO WYBORU)</t>
    </r>
  </si>
  <si>
    <t>Programowanie rehabilitacji w dysfunkcjach narządu żucia</t>
  </si>
  <si>
    <t>Podstawy terapii zajęciowej</t>
  </si>
  <si>
    <t>Kod ISCED</t>
  </si>
  <si>
    <t>310/915</t>
  </si>
  <si>
    <t>1014 / 915</t>
  </si>
  <si>
    <t xml:space="preserve"> PROFIL KSZTAŁCENIA: OGÓLNOAKADEMICKI</t>
  </si>
  <si>
    <t xml:space="preserve"> PROFIL KSZTAŁCENIA: OGÓNOAKADEMICKI</t>
  </si>
  <si>
    <t xml:space="preserve">EBP (Fizjoterapia oparta na dowodach) </t>
  </si>
  <si>
    <t>Antropometria</t>
  </si>
  <si>
    <t>Fizjoterapia uroginekologiczna</t>
  </si>
  <si>
    <t>Metody diagnostyczne w sporcie: metody kinezyterapeutyczne /  Fizjoterapia w wadach postawy</t>
  </si>
  <si>
    <t>NABÓR 2018 2019</t>
  </si>
  <si>
    <t>ROK AJADEMICKI 2022 2023</t>
  </si>
  <si>
    <t>3 egzaminy</t>
  </si>
  <si>
    <t>Aktywność ruchowa adaptacyjna</t>
  </si>
  <si>
    <t>Z. Podstaw Prawa Medycznego - prof. dr hab. B. Sygit</t>
  </si>
  <si>
    <t>Muzykoterapia / Techniki relaksacyjne w kinezyterapii</t>
  </si>
  <si>
    <t>Podstawy terapii bólu / Fizjoterapia w warunkach domowych</t>
  </si>
  <si>
    <t>Podstawy treningu sportowego / Diagnostyka radiologiczna w fizjoterapii</t>
  </si>
  <si>
    <r>
      <rPr>
        <sz val="12"/>
        <rFont val="Times New Roman"/>
        <family val="1"/>
        <charset val="238"/>
      </rPr>
      <t>Rehabilitacja neuropsychologiczna</t>
    </r>
    <r>
      <rPr>
        <sz val="12"/>
        <color indexed="8"/>
        <rFont val="Times New Roman"/>
        <family val="1"/>
        <charset val="238"/>
      </rPr>
      <t xml:space="preserve"> / </t>
    </r>
    <r>
      <rPr>
        <sz val="12"/>
        <color indexed="8"/>
        <rFont val="Times New Roman"/>
        <family val="1"/>
        <charset val="238"/>
      </rPr>
      <t>Badanie USG  w fizjoterapii</t>
    </r>
  </si>
  <si>
    <t>Fizjoterapia w hipertensji / 
Fizjoterapia w kardiochirurgii</t>
  </si>
  <si>
    <t xml:space="preserve">MODUŁ D. NAUKI W ZAKRESIE FIZJOTERAPII KLINICZNEJ 
2. FIZJOTERAPIA KLINICZNA W DYSFUNKCJACH NARZĄDU RUCHU 
</t>
  </si>
  <si>
    <t xml:space="preserve">MODUŁ D. NAUKI W ZAKRESIE FIZJOTERAPII KLINICZNEJ 
3. FIZJOTERAPIA KLINICZNA W CHOROBACH WEWNĘTRZNYCH 
</t>
  </si>
  <si>
    <t>MODUŁ D. NAUKI W ZAKRESIE FIZJOTERAPII KLINICZNEJ 
4.  DIAGNOSTYKA FUNKCJONALNA</t>
  </si>
  <si>
    <t>MODUŁ D. NAUKI W ZAKRESIE FIZJOTERAPII KLINICZNEJ 
5. PROGRAMOWANIE REHABLITACJI</t>
  </si>
  <si>
    <t>4 egzaminy</t>
  </si>
  <si>
    <t xml:space="preserve">1 egzamin </t>
  </si>
  <si>
    <t>34.</t>
  </si>
  <si>
    <t>35.</t>
  </si>
  <si>
    <t>36.</t>
  </si>
  <si>
    <t>37.</t>
  </si>
  <si>
    <t>Terapia manualna</t>
  </si>
  <si>
    <t>Medycyna fizykalna</t>
  </si>
  <si>
    <t>Dydaktyka fizjoterapii</t>
  </si>
  <si>
    <t>LICZBA GODZIN DYDAKTYCZNYCH: : 4972</t>
  </si>
  <si>
    <t>LICZBA GODZIN DYDAKTYCZNYCH: :  4972</t>
  </si>
  <si>
    <t xml:space="preserve"> LICZBA GODZIN DYDAKTYCZNYCH: : 4972</t>
  </si>
  <si>
    <t>K. Chorób Naczyń i Chorób Wewnętrznych  - 
dr hab. J. Budzyński, prof. UMK</t>
  </si>
  <si>
    <t>K. i Z. Opieki Paliatywnej - dr hab. M. Krajnik, prof. UMK</t>
  </si>
  <si>
    <t>FORMA STUDIÓW: NIESTACJONARNE</t>
  </si>
  <si>
    <t>mgr K. Ogurkowski (K i K Rehabilitacji) - koordynator praktyk dla kierunku Fizjoterapia</t>
  </si>
  <si>
    <t xml:space="preserve">K. Neuropsychologii Klinicznej - prof. dr hab. A. Borkowska /
 Z. Radiologii i Diagnostyki Obrazowej - dr M. Dura                                                                                               </t>
  </si>
  <si>
    <t xml:space="preserve"> K. Fizjoterapii - prof. dr hab.A. Goch</t>
  </si>
  <si>
    <t xml:space="preserve">K. i K. Rehabilitacji - prof. dr hab. W. Hagner                               
Kl. Neurochirurgii i Neurologii -  dr hab. P. Sokal 
Kl. Ortopedii i Traumatologii Narządu Ruchu - dr hab. P. Paradowski 
Pediatria                                            </t>
  </si>
  <si>
    <t>K. Zdrowia Publicznego - prof. dr hab. K. Leksowski</t>
  </si>
  <si>
    <t>K. i Z. Pedagogiki i Dydaktyki Pielęgniarskiej - dr hab. H. Zielińska - Więczkowska</t>
  </si>
  <si>
    <t>K.  Geriatrii - prof. dr hab. K. Kędziora - Kornatowska</t>
  </si>
  <si>
    <t>K. Fizjoterapii - prof. dr hab. A. Goch</t>
  </si>
  <si>
    <t>K. Pielęgniarstwa Zachowawczego - prof. dr hab. 
A. Kurylak</t>
  </si>
  <si>
    <t>K. Geriatrii - prof. dr hab. K. Kędziora - Kornatowska</t>
  </si>
  <si>
    <t>K.Higieny, Epidemiologii i  Ergonomii -  prof. dr hab. J. Klawe</t>
  </si>
  <si>
    <t>K. Fizjoterapii - prof.dr hab. A. Goch</t>
  </si>
  <si>
    <t>K. Geriatria
Prof. dr hab. K. Kędziora - Kornatowska /                                                                                             
K.  Fizjoterapii -  prof. dr hab. A. Goch</t>
  </si>
  <si>
    <t>K i Z Żywienia i Dietetyki - dr hab.  C. Popławski, prof. UMK /  
K. Fizjoterapii - prof. dr hab. A. Goch</t>
  </si>
  <si>
    <t>Anatomia palpacyjna i rentgenowska</t>
  </si>
  <si>
    <t>K. Anatomii Prawidłowej</t>
  </si>
  <si>
    <t>K. Nauk Społecznych i Medycznych - 
dr hab. H Zielińska - Więczkowska, prof. UMK</t>
  </si>
  <si>
    <t>K. Ekonomiki Zdrowia- dr hab. Z. Wyszkowska, prof. UMK</t>
  </si>
  <si>
    <t xml:space="preserve"> K. Podstaw Prawa Medycznego - prof. dr hab. B. Sygit</t>
  </si>
  <si>
    <t>K. Ortopedii i Traumatologii Narządu Ruchu - dr hab. P. Paradowski</t>
  </si>
  <si>
    <t>K. Rehabilitacji  - prof. dr hab. W. Hagner</t>
  </si>
  <si>
    <t>K. Rematologii i Układowych Chorób Tkanki Łącznej - 
prof. dr hab. S. Jeka</t>
  </si>
  <si>
    <t>K. Kardiologii i Farmakologii Klinicznej - prof. dr hab. G. Grześk</t>
  </si>
  <si>
    <t>K. Opieki Paliatywnej - dr hab. M Krajnik, prof. UMK</t>
  </si>
  <si>
    <t>K. Alergologii, Immunologii Klinicznej i Chorób Wewnętrznych - prof. dr hab. Z. Bartuzi</t>
  </si>
  <si>
    <t xml:space="preserve">K.Fizjoterapii - prof. dr hab. A. Goch /
K. Diagnostyki Obrazowej - dr hab. B. Małkowski, prof. UMK                                                                                      </t>
  </si>
  <si>
    <t xml:space="preserve">K. Fizjoterapii - prof. dr hab. A. Goch  /
K. Rehabilitacji- prof. dr hab. W. Hagner   </t>
  </si>
  <si>
    <t>K. Higieny, Epidemiologii ,Ergonomii i Kształcenia Podyplomowego- prof.  dr hab. J. Klawe</t>
  </si>
  <si>
    <t>mgr K. Ogurkowski (K. Rehabilitacji) - koordynator praktyk dla kierunku Fizjoterapia</t>
  </si>
  <si>
    <t>mgr K. Ogurkowski (K.Rehabilitacji) - koordynator praktyk dla kierunku Fizjoterapia</t>
  </si>
  <si>
    <t>K. Rehabilitacji - prof. dr hab. W. Hagner (koordynator - mgr K. Ogurkowski)
K. Pielęgniarstwa Zabiegowego - 
prof. dr hab. M. Szewczyk                            
prof. dr hab. W. Zegarski- K. Chirurgii Onkologicznej 
dr hab. P. Sokal, prof. UMK -K. Neurochirugii i Neurologii</t>
  </si>
  <si>
    <t>1800-F3-APiR-NJ</t>
  </si>
  <si>
    <t>1800-F3-PEOG-NJ</t>
  </si>
  <si>
    <t>1800-F3-ZiM-NJ</t>
  </si>
  <si>
    <t>1800-F3-EiSOZ-NJ</t>
  </si>
  <si>
    <t>1800-F3-MBN-NJ</t>
  </si>
  <si>
    <t>1800-F3-PP-NJ</t>
  </si>
  <si>
    <t>1800-F3-MSwF-NJ</t>
  </si>
  <si>
    <t>1800-F3-TM-NJ</t>
  </si>
  <si>
    <t>1800-F3-MS-NJ</t>
  </si>
  <si>
    <t>1800-F3-ANT-NJ</t>
  </si>
  <si>
    <t>1800-F3-WM-NJ</t>
  </si>
  <si>
    <t>1800-F3-MF-NJ</t>
  </si>
  <si>
    <t>1800-F3-FKOTM-NJ</t>
  </si>
  <si>
    <t>1800-F3-FKOTS-NJ</t>
  </si>
  <si>
    <r>
      <t xml:space="preserve">Fzjoterapia kliniczna w ortopedii, traumatologii  i </t>
    </r>
    <r>
      <rPr>
        <sz val="12"/>
        <color rgb="FFFF0000"/>
        <rFont val="Times New Roman"/>
        <family val="1"/>
        <charset val="238"/>
      </rPr>
      <t>m</t>
    </r>
    <r>
      <rPr>
        <sz val="12"/>
        <rFont val="Times New Roman"/>
        <family val="1"/>
        <charset val="238"/>
      </rPr>
      <t>edycynie sportowej</t>
    </r>
  </si>
  <si>
    <t>1800-F3-FKNNR-NJ</t>
  </si>
  <si>
    <t>1800-F3-FKwN-NJ</t>
  </si>
  <si>
    <t>1800-F3-FKwR-NJ</t>
  </si>
  <si>
    <t>1800-F3-FKChNO-NJ</t>
  </si>
  <si>
    <t>1800-F3-FKwP-NJ</t>
  </si>
  <si>
    <t>1800-F3-FU-NJ</t>
  </si>
  <si>
    <t>1800-F3-FKwKK-NJ</t>
  </si>
  <si>
    <t>1800-F3-FKwCh-NJ</t>
  </si>
  <si>
    <t>1800-F3-FKOMP-NJ</t>
  </si>
  <si>
    <t>1800-F3-FKwPul-NJ</t>
  </si>
  <si>
    <t>1800-F3-FKwPed-NJ</t>
  </si>
  <si>
    <t>1800-F3-FKwG-NJ</t>
  </si>
  <si>
    <t>1800-F3-PS-NJ/          1800-F3-ROGN-NJ</t>
  </si>
  <si>
    <t>1800-F3-PTS-NJ/        1800-F3-DRwF-NJ</t>
  </si>
  <si>
    <t>1800-F3-MDMK-NJ/   1800-F3-FwWP-NJ</t>
  </si>
  <si>
    <t>1800-F3-FwSW-NJ/    1800-F3-FwMS-NJ</t>
  </si>
  <si>
    <t>1800-F3-PWPK-NJ</t>
  </si>
  <si>
    <t>1800-F3-PWPF-NJ</t>
  </si>
  <si>
    <t>1800-F3-PSPK-NJ</t>
  </si>
  <si>
    <t>1800-F3-PSPF-NJ</t>
  </si>
  <si>
    <t xml:space="preserve">1800-F3-PSOR-NJ/     1800-F3-PSOIT-NJ/    1800-F3-PSOCH-NJ/  1800-F3-PSON-NJ    </t>
  </si>
  <si>
    <t xml:space="preserve"> K.  Neuropsychologii Klinicznej - prof. dr hab. A. Borkowska  /  K. Otolaryngologii, Foniatrii i Audiologii - prof. dr. hab. P. Burduk</t>
  </si>
  <si>
    <t>K. Urologii - dr  hab. P. Jarzemski, prof. UMK</t>
  </si>
  <si>
    <r>
      <rPr>
        <b/>
        <sz val="12"/>
        <rFont val="Times New Roman"/>
        <family val="1"/>
        <charset val="238"/>
      </rPr>
      <t xml:space="preserve">Praktyka wakacyjna - praktyka kliniczna    </t>
    </r>
    <r>
      <rPr>
        <sz val="12"/>
        <rFont val="Times New Roman"/>
        <family val="1"/>
        <charset val="238"/>
      </rPr>
      <t xml:space="preserve">                                             ODDZIAŁY: 
Ortopedia, Chirurgia, Pediatria, Neurologia  
(do wyboru)                               </t>
    </r>
  </si>
  <si>
    <t>MODUŁ E. PRAKTYKI SEMESTRALNE</t>
  </si>
  <si>
    <t xml:space="preserve"> - </t>
  </si>
  <si>
    <t>Dziekan Wydziału</t>
  </si>
  <si>
    <t xml:space="preserve">Szkolenie ogólne w zakresie BHP  </t>
  </si>
  <si>
    <t>Dyrektor Biblioteki Medycznej</t>
  </si>
  <si>
    <t>Przysposobienie biblioteczne</t>
  </si>
  <si>
    <t>ZAJĘCIA INNE WYMAGANE</t>
  </si>
  <si>
    <t>-</t>
  </si>
  <si>
    <t>K. i Z. Promocji Zdrowia - dr hab. A. Kubica</t>
  </si>
  <si>
    <r>
      <t xml:space="preserve">Edukacja zdrowotna / 
</t>
    </r>
    <r>
      <rPr>
        <strike/>
        <sz val="12"/>
        <rFont val="Times New Roman"/>
        <family val="1"/>
        <charset val="238"/>
      </rPr>
      <t>Promocja zdrowia</t>
    </r>
  </si>
  <si>
    <t>obóz letni - sporty wodne /
obóz letni - sporty rekreacyjne</t>
  </si>
  <si>
    <r>
      <rPr>
        <strike/>
        <sz val="12"/>
        <rFont val="Times New Roman"/>
        <family val="1"/>
        <charset val="238"/>
      </rPr>
      <t>Ergonomia</t>
    </r>
    <r>
      <rPr>
        <sz val="12"/>
        <rFont val="Times New Roman"/>
        <family val="1"/>
        <charset val="238"/>
      </rPr>
      <t xml:space="preserve"> / 
Profilaktyka chorób zawodowych</t>
    </r>
  </si>
  <si>
    <t>DO 
WYBORU</t>
  </si>
  <si>
    <t>519/919</t>
  </si>
  <si>
    <t>PRZEDMIOTY DO WYBORU - I</t>
  </si>
  <si>
    <t>K. i K. Rehabilitacji -  prof. dr hab. W. Hagner</t>
  </si>
  <si>
    <t xml:space="preserve">Fizjoterapia ogólna                                                                </t>
  </si>
  <si>
    <t>Z. Podstaw Fizjoterapii - dr A. Radzimińska</t>
  </si>
  <si>
    <t>Fizjoprofilaktyka</t>
  </si>
  <si>
    <t xml:space="preserve">Kształcenie ruchowe i metodyka nauczania ruchu cz. I </t>
  </si>
  <si>
    <t>MODUŁ C. 
NAUKI W ZAKRESIE PODSTAW FIZJOTERAPII - I</t>
  </si>
  <si>
    <t>Z. Lingwistyki Stosowanej - dr J. Wiertlewska</t>
  </si>
  <si>
    <t xml:space="preserve">Język obcy                                                                                           </t>
  </si>
  <si>
    <t xml:space="preserve">Demografia i epidemiologia  </t>
  </si>
  <si>
    <t xml:space="preserve">Studium Medycyny Społecznej - dr. W. Kwiatkowski </t>
  </si>
  <si>
    <t>Socjologia ogólna</t>
  </si>
  <si>
    <t>Z. Ergonomii i Fizjologii Wysiłku Fizycznego -  dr hab. P. Zalewski</t>
  </si>
  <si>
    <t>Zdrowie publiczne</t>
  </si>
  <si>
    <t xml:space="preserve">- </t>
  </si>
  <si>
    <t>Z. Historii Medycyny i Pielęgniarstwa -  dr hab. W. Korpalska</t>
  </si>
  <si>
    <t>Historia rehabilitacji</t>
  </si>
  <si>
    <t xml:space="preserve">Studium Medycyny Społecznej - dr. Waldemar Kwiatkowski </t>
  </si>
  <si>
    <t>Filozofia</t>
  </si>
  <si>
    <t>K. Neuropsychologii Klinicznej - prof.. dr hab. A. Borkowska</t>
  </si>
  <si>
    <t>Bioetyka</t>
  </si>
  <si>
    <t>Komunikacja interpersonalna</t>
  </si>
  <si>
    <t xml:space="preserve">Psychologia ogólna                                                                                         </t>
  </si>
  <si>
    <t>Studium Wychowania Fizycznego i Sportu - dr T Zegarski</t>
  </si>
  <si>
    <t xml:space="preserve">Wychowanie fizyczne                                                                    </t>
  </si>
  <si>
    <t>MODUŁ B. NAUKI OGÓLNE Z JĘZYKIEM OBCYM  - I</t>
  </si>
  <si>
    <t>zaliczeenie</t>
  </si>
  <si>
    <t>O.K. Medycyny Ratunkowej - dr J.Tlappa</t>
  </si>
  <si>
    <t>Pierwsza pomoc przedmedyczna</t>
  </si>
  <si>
    <t>Zakład Podstaw Fizjoterapii - dr A. Radzimińska</t>
  </si>
  <si>
    <r>
      <rPr>
        <sz val="12"/>
        <rFont val="Times New Roman"/>
        <family val="1"/>
        <charset val="238"/>
      </rPr>
      <t xml:space="preserve">Kinezjologia    </t>
    </r>
    <r>
      <rPr>
        <sz val="12"/>
        <color indexed="50"/>
        <rFont val="Times New Roman"/>
        <family val="1"/>
        <charset val="238"/>
      </rPr>
      <t xml:space="preserve">                                                    </t>
    </r>
  </si>
  <si>
    <t xml:space="preserve"> II Katedra Kardiologii - prof.dr hab. G. Grześk</t>
  </si>
  <si>
    <t>Farmakologia w fizjoterapii</t>
  </si>
  <si>
    <t>Z Patologii Nowotworów i Patomorfologii - dr hab. W. Jóźwicki</t>
  </si>
  <si>
    <t>Genetyka</t>
  </si>
  <si>
    <t>K. Biofizyki - prof. dr hab. B. Grzegorzewski</t>
  </si>
  <si>
    <t xml:space="preserve">Biofizyka                                                                                          </t>
  </si>
  <si>
    <t>K. Urologii  - prof. dr hab. T. Drewa</t>
  </si>
  <si>
    <t xml:space="preserve">Biologia medyczna                                                                </t>
  </si>
  <si>
    <t>K. i Z. Chemii Środków Spożywczych - prof. dr hab. J. Garbacz</t>
  </si>
  <si>
    <t xml:space="preserve">Biochemia                                                                         </t>
  </si>
  <si>
    <t>K. i Z. Anatomii Prawidłowej - prof.dr hab. M. Szpinda</t>
  </si>
  <si>
    <t xml:space="preserve">Anatomia prawidłowa                                                                   </t>
  </si>
  <si>
    <t>MODUŁ A. PODSTAWOWE NAUKI MEDYCZNE - I</t>
  </si>
  <si>
    <t xml:space="preserve">L </t>
  </si>
  <si>
    <t>lektorat</t>
  </si>
  <si>
    <t>Kod przedmiotu</t>
  </si>
  <si>
    <t>ROK I</t>
  </si>
  <si>
    <t>FORMA STUDIÓW: STACJONARNE</t>
  </si>
  <si>
    <t>PROFIL KSZTAŁCENIA: OGÓLNOAKADEMICKI</t>
  </si>
  <si>
    <t>POZIOM POLSKIEJ RAMY KWALIFIKACJI: 7</t>
  </si>
  <si>
    <t>ROK AKADEMICKI 2018 2019</t>
  </si>
  <si>
    <t>KIERUNEK: FIZJOTERAPIA</t>
  </si>
  <si>
    <t>WYDZIAŁ PROWADZĄCY KIERUNEK STUDIÓW: WYDZIAŁ NAUK O ZDROWIU</t>
  </si>
  <si>
    <t>5 egzaminów</t>
  </si>
  <si>
    <t xml:space="preserve"> dr U. Domańska                                                                                                                                                                                             prof. dr hab. W. Hagner, dr I. Szymkuć-Bukowska / K. Rehabilitacji   </t>
  </si>
  <si>
    <t>WYKŁADY OGÓLNOUNIWETSYTECKIE/WYKŁAD KURSOWY (do wyboru): Socjologiczne studium kobiecości, narodzin i opieki położniczej (sem. zimowy), Rehabilitacja w chorobach dziecięcych (sem. letni)</t>
  </si>
  <si>
    <t>K. Rehabilitacji - prof. dr hab. W. Hagner                               
K.  Geriatrii - prof. dr hab. K. Kędziora - Kornatowska 
K. Reumatologii i Układowych Chorób Tkanki Łącznej - 
prof dr hab. S. Jeka                                                                                               K. Rehabilitacji - prof. dr hab. W. Hagner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</si>
  <si>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(10 h); ChoróbWewnętrznych (20 h); Reumatologii (10 h);
Kardiologii (20 h);                                                                                                                                                                                                    </t>
    </r>
  </si>
  <si>
    <t>K.  Fizjoterapii - prof. dr hab.  A. Goch</t>
  </si>
  <si>
    <t xml:space="preserve"> obóz zimowy (wyjazdowy, płatny) /
zimowe formy aktywności ruchowej 
(miejsce realizacji - CM) </t>
  </si>
  <si>
    <t xml:space="preserve">DO WYBORU
 </t>
  </si>
  <si>
    <t>PRZEDMIOTY DO WYBORU II</t>
  </si>
  <si>
    <t xml:space="preserve">Geriatria                                                                                                     </t>
  </si>
  <si>
    <t>K. Urologii - dr hab. P. Jarzemski</t>
  </si>
  <si>
    <t xml:space="preserve">Urologia </t>
  </si>
  <si>
    <t>Onkologia i medycyna paliatywana</t>
  </si>
  <si>
    <t>K. Pielęgniarstwa Zachowawczego - prof. dr hab. A. Kurylak</t>
  </si>
  <si>
    <t>Psychiatria</t>
  </si>
  <si>
    <t>K. Pielęgniarstwa Zabiegowego - 
prof. dr hab. M. Szewczyk</t>
  </si>
  <si>
    <t xml:space="preserve">Intensywna terapia  </t>
  </si>
  <si>
    <t>K. Położnictwa- 
prof. dr hab.  Mariusz Dubiel</t>
  </si>
  <si>
    <t>Ginekologia i położnictwo</t>
  </si>
  <si>
    <t xml:space="preserve">Chirurgia                                                                                                  </t>
  </si>
  <si>
    <t xml:space="preserve">K. Alergologii, Immunologii Klinicznej i Chorób Wewnętrznych </t>
  </si>
  <si>
    <t xml:space="preserve">Pulmonologia                                                                                             </t>
  </si>
  <si>
    <t>Kardiologia</t>
  </si>
  <si>
    <t xml:space="preserve">K. Pediatrii, Alergologii i Gastroenterologii - 
</t>
  </si>
  <si>
    <t xml:space="preserve">Pediatria                                                                                                     </t>
  </si>
  <si>
    <t>K. Rematologii i Układowych Chorób Tkanki Łącznej - 
prof. dr hab S. Jeka</t>
  </si>
  <si>
    <t xml:space="preserve">Reumatologia                                                                                                  </t>
  </si>
  <si>
    <t>K. Ortopedii i Traumatologii Narządu Ruchu                                                dr hab. P. Paradowski, prof. UMK</t>
  </si>
  <si>
    <t xml:space="preserve">Ortopedia, traumatologia i medycyna sportowa                                     </t>
  </si>
  <si>
    <t xml:space="preserve">      </t>
  </si>
  <si>
    <t>K. Neurochirurgii i Neurologii                                                                          dr hab. P. Sokal, prof. UMK</t>
  </si>
  <si>
    <t xml:space="preserve">Neurologia i Neurochirurgia                                                                                                                            </t>
  </si>
  <si>
    <t xml:space="preserve">MODUŁ D. NAUKI W ZAKRESIE FIZJOTERAPII KLINICZNEJ 
1. KLINICZNE PODSTAWY FIZJOTERAPII 
</t>
  </si>
  <si>
    <t>Kształcenie ruchowe i metodyka nauczania ruchu cz. II</t>
  </si>
  <si>
    <t>zalicznenie z oceną</t>
  </si>
  <si>
    <t>K. Higieny, Epidemiologii , Ergonomii i Kształcernia Podyplomowego -  prof. dr hab. J. Klawe</t>
  </si>
  <si>
    <t>Odnowa biologiczna</t>
  </si>
  <si>
    <r>
      <t xml:space="preserve"> </t>
    </r>
    <r>
      <rPr>
        <sz val="12"/>
        <color indexed="10"/>
        <rFont val="Times New Roman"/>
        <family val="1"/>
        <charset val="238"/>
      </rPr>
      <t>egzamin</t>
    </r>
  </si>
  <si>
    <t xml:space="preserve">Fizykoterapia </t>
  </si>
  <si>
    <t xml:space="preserve"> egzamin</t>
  </si>
  <si>
    <t xml:space="preserve">Masaż leczniczy                                                                                        </t>
  </si>
  <si>
    <t>K.  Fizjoterapii - prof. dr hab. A. Goch</t>
  </si>
  <si>
    <t xml:space="preserve">Kinezyterapia                                                                                              </t>
  </si>
  <si>
    <t>MODUŁ C. NAUKI W ZAKRESIE PODSTAW FIZJOTERAPII - II</t>
  </si>
  <si>
    <t xml:space="preserve">Język obcy                                                                                                           </t>
  </si>
  <si>
    <t>K. Higieny, Epidemiologii i Ergonomii i Kształcenia Podyplomowego -  prof. dr hab. J. Klawe</t>
  </si>
  <si>
    <t>Fizjoterapia w zdrowiu publicznym</t>
  </si>
  <si>
    <t>MODUŁ B: NAUKI OGÓLNE Z JĘZYKIEM OBCYM  - II</t>
  </si>
  <si>
    <t>K.. Rehabilitacji  - prof. dr hab. W. Hagner</t>
  </si>
  <si>
    <t xml:space="preserve">Biomechanika                                                               </t>
  </si>
  <si>
    <r>
      <t xml:space="preserve"> </t>
    </r>
    <r>
      <rPr>
        <sz val="11"/>
        <rFont val="Times New Roman"/>
        <family val="1"/>
        <charset val="238"/>
      </rPr>
      <t>zaliczenie z oceną</t>
    </r>
  </si>
  <si>
    <t xml:space="preserve">K. Patofizjologii </t>
  </si>
  <si>
    <t>Patologia ogólna</t>
  </si>
  <si>
    <t>K. Higieny, Epidemiologii ,  Ergonomii  i Kształcenia Podyplomowego - prof. dr hab. J. Klawe</t>
  </si>
  <si>
    <t xml:space="preserve">Fizjologia wysiłku fizycznego   </t>
  </si>
  <si>
    <t>K. Neuropsychologii Klinicznej - Prof. dr hab. A. Borkowska</t>
  </si>
  <si>
    <t xml:space="preserve">Neurofizjologia       </t>
  </si>
  <si>
    <t>K. Fizjologii  Człowieka</t>
  </si>
  <si>
    <t>Fizjologia</t>
  </si>
  <si>
    <t>MODUŁ A. PODSTAWOWE NAUKI MEDYCZNE - II</t>
  </si>
  <si>
    <t>IVsemestr</t>
  </si>
  <si>
    <t>III semestr</t>
  </si>
  <si>
    <t>ROK II</t>
  </si>
  <si>
    <t>POZIOM POLSKIEJ RAMY KWALIFIKACJI:7</t>
  </si>
  <si>
    <t>POZIOM KSZTAŁCENIA: STUDIA JEDNOLITE MAGISTERSKIE</t>
  </si>
  <si>
    <t>ROK AJADEMICKI 2019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</si>
</sst>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9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2"/>
      <color theme="5" tint="0.79998168889431442"/>
      <name val="Times New Roman"/>
      <family val="1"/>
      <charset val="238"/>
    </font>
    <font>
      <strike/>
      <sz val="12"/>
      <name val="Times New Roman"/>
      <family val="1"/>
      <charset val="238"/>
    </font>
    <font>
      <strike/>
      <sz val="12"/>
      <color rgb="FFFF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rgb="FF92D050"/>
      <name val="Times New Roman"/>
      <family val="1"/>
      <charset val="238"/>
    </font>
    <font>
      <sz val="12"/>
      <color indexed="50"/>
      <name val="Times New Roman"/>
      <family val="1"/>
      <charset val="238"/>
    </font>
    <font>
      <sz val="12"/>
      <name val="Arial CE"/>
      <family val="2"/>
      <charset val="238"/>
    </font>
    <font>
      <sz val="11"/>
      <color indexed="8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5" tint="0.79998168889431442"/>
        <bgColor indexed="31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90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3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14" fillId="2" borderId="4" xfId="0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8" borderId="4" xfId="0" applyNumberFormat="1" applyFont="1" applyFill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7" borderId="4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11" borderId="4" xfId="0" applyNumberFormat="1" applyFont="1" applyFill="1" applyBorder="1" applyAlignment="1">
      <alignment horizontal="center" vertical="center"/>
    </xf>
    <xf numFmtId="0" fontId="3" fillId="12" borderId="4" xfId="0" applyNumberFormat="1" applyFont="1" applyFill="1" applyBorder="1" applyAlignment="1">
      <alignment horizontal="center" vertical="center"/>
    </xf>
    <xf numFmtId="0" fontId="3" fillId="12" borderId="12" xfId="0" applyNumberFormat="1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left" vertical="center" wrapText="1"/>
    </xf>
    <xf numFmtId="0" fontId="5" fillId="13" borderId="4" xfId="0" applyFont="1" applyFill="1" applyBorder="1" applyAlignment="1">
      <alignment vertical="center" wrapText="1"/>
    </xf>
    <xf numFmtId="0" fontId="5" fillId="13" borderId="4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left" vertical="center" wrapText="1"/>
    </xf>
    <xf numFmtId="0" fontId="3" fillId="9" borderId="4" xfId="0" applyFont="1" applyFill="1" applyBorder="1"/>
    <xf numFmtId="0" fontId="4" fillId="9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14" borderId="1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9" borderId="4" xfId="0" applyFont="1" applyFill="1" applyBorder="1"/>
    <xf numFmtId="0" fontId="9" fillId="0" borderId="4" xfId="0" applyFont="1" applyFill="1" applyBorder="1" applyAlignment="1">
      <alignment horizontal="center" vertical="center" wrapText="1"/>
    </xf>
    <xf numFmtId="0" fontId="8" fillId="9" borderId="4" xfId="0" applyFont="1" applyFill="1" applyBorder="1"/>
    <xf numFmtId="0" fontId="9" fillId="15" borderId="4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left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9" fillId="16" borderId="4" xfId="0" applyFont="1" applyFill="1" applyBorder="1" applyAlignment="1">
      <alignment horizontal="center" vertical="center"/>
    </xf>
    <xf numFmtId="0" fontId="3" fillId="8" borderId="22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16" borderId="34" xfId="0" applyFont="1" applyFill="1" applyBorder="1" applyAlignment="1">
      <alignment horizontal="center" vertical="center"/>
    </xf>
    <xf numFmtId="0" fontId="9" fillId="16" borderId="35" xfId="0" applyFont="1" applyFill="1" applyBorder="1" applyAlignment="1">
      <alignment horizontal="center" vertical="center"/>
    </xf>
    <xf numFmtId="0" fontId="9" fillId="8" borderId="34" xfId="0" applyFont="1" applyFill="1" applyBorder="1" applyAlignment="1">
      <alignment horizontal="center" vertical="center"/>
    </xf>
    <xf numFmtId="0" fontId="3" fillId="8" borderId="33" xfId="0" applyNumberFormat="1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left" vertical="center" wrapText="1"/>
    </xf>
    <xf numFmtId="0" fontId="11" fillId="0" borderId="36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9" fillId="17" borderId="4" xfId="0" applyFont="1" applyFill="1" applyBorder="1" applyAlignment="1">
      <alignment horizontal="left" vertical="center" wrapText="1"/>
    </xf>
    <xf numFmtId="0" fontId="3" fillId="7" borderId="37" xfId="0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13" fillId="13" borderId="4" xfId="0" applyFont="1" applyFill="1" applyBorder="1" applyAlignment="1">
      <alignment vertical="center" wrapText="1"/>
    </xf>
    <xf numFmtId="0" fontId="13" fillId="13" borderId="4" xfId="0" applyFont="1" applyFill="1" applyBorder="1" applyAlignment="1">
      <alignment horizontal="center" vertical="center"/>
    </xf>
    <xf numFmtId="0" fontId="13" fillId="13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9" fillId="16" borderId="33" xfId="0" applyFont="1" applyFill="1" applyBorder="1" applyAlignment="1">
      <alignment horizontal="center" vertical="center"/>
    </xf>
    <xf numFmtId="0" fontId="9" fillId="16" borderId="26" xfId="0" applyFont="1" applyFill="1" applyBorder="1" applyAlignment="1">
      <alignment horizontal="center" vertical="center"/>
    </xf>
    <xf numFmtId="0" fontId="9" fillId="16" borderId="34" xfId="0" applyFont="1" applyFill="1" applyBorder="1" applyAlignment="1">
      <alignment vertical="center"/>
    </xf>
    <xf numFmtId="0" fontId="9" fillId="16" borderId="35" xfId="0" applyFont="1" applyFill="1" applyBorder="1" applyAlignment="1">
      <alignment vertical="center"/>
    </xf>
    <xf numFmtId="0" fontId="9" fillId="15" borderId="35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19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 wrapText="1"/>
    </xf>
    <xf numFmtId="0" fontId="3" fillId="7" borderId="37" xfId="0" applyNumberFormat="1" applyFont="1" applyFill="1" applyBorder="1" applyAlignment="1">
      <alignment horizontal="center" vertical="center"/>
    </xf>
    <xf numFmtId="0" fontId="5" fillId="14" borderId="3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10" borderId="4" xfId="0" applyFont="1" applyFill="1" applyBorder="1" applyAlignment="1">
      <alignment horizontal="center" vertical="center"/>
    </xf>
    <xf numFmtId="0" fontId="14" fillId="19" borderId="4" xfId="0" applyFont="1" applyFill="1" applyBorder="1" applyAlignment="1">
      <alignment horizontal="center" vertical="center"/>
    </xf>
    <xf numFmtId="0" fontId="13" fillId="10" borderId="4" xfId="0" applyNumberFormat="1" applyFont="1" applyFill="1" applyBorder="1" applyAlignment="1">
      <alignment horizontal="center" vertical="center"/>
    </xf>
    <xf numFmtId="0" fontId="14" fillId="8" borderId="4" xfId="0" applyNumberFormat="1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3" fillId="11" borderId="4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13" fillId="10" borderId="4" xfId="0" applyNumberFormat="1" applyFont="1" applyFill="1" applyBorder="1" applyAlignment="1">
      <alignment horizontal="left" vertical="center" wrapText="1"/>
    </xf>
    <xf numFmtId="0" fontId="3" fillId="7" borderId="11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3" fillId="7" borderId="33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  <xf numFmtId="0" fontId="15" fillId="15" borderId="4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/>
    </xf>
    <xf numFmtId="0" fontId="3" fillId="19" borderId="4" xfId="0" applyFont="1" applyFill="1" applyBorder="1" applyAlignment="1">
      <alignment horizontal="left" vertical="center" wrapText="1"/>
    </xf>
    <xf numFmtId="0" fontId="15" fillId="19" borderId="26" xfId="0" applyFont="1" applyFill="1" applyBorder="1" applyAlignment="1">
      <alignment horizontal="center" vertical="center"/>
    </xf>
    <xf numFmtId="2" fontId="5" fillId="16" borderId="21" xfId="0" applyNumberFormat="1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/>
    </xf>
    <xf numFmtId="0" fontId="5" fillId="17" borderId="1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17" borderId="37" xfId="0" applyFont="1" applyFill="1" applyBorder="1" applyAlignment="1">
      <alignment horizontal="center" vertical="center"/>
    </xf>
    <xf numFmtId="0" fontId="4" fillId="17" borderId="0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15" borderId="22" xfId="0" applyFont="1" applyFill="1" applyBorder="1" applyAlignment="1">
      <alignment horizontal="center" vertical="center"/>
    </xf>
    <xf numFmtId="0" fontId="5" fillId="15" borderId="36" xfId="0" applyFont="1" applyFill="1" applyBorder="1" applyAlignment="1">
      <alignment horizontal="center" vertical="center"/>
    </xf>
    <xf numFmtId="0" fontId="16" fillId="15" borderId="22" xfId="0" applyFont="1" applyFill="1" applyBorder="1" applyAlignment="1">
      <alignment horizontal="center" vertical="center"/>
    </xf>
    <xf numFmtId="0" fontId="5" fillId="17" borderId="2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20" borderId="4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3" fillId="7" borderId="41" xfId="0" applyNumberFormat="1" applyFont="1" applyFill="1" applyBorder="1" applyAlignment="1">
      <alignment horizontal="center" vertical="center"/>
    </xf>
    <xf numFmtId="0" fontId="3" fillId="2" borderId="41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5" fillId="9" borderId="13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8" borderId="0" xfId="0" applyNumberFormat="1" applyFont="1" applyFill="1" applyBorder="1" applyAlignment="1">
      <alignment horizontal="center" vertical="center"/>
    </xf>
    <xf numFmtId="0" fontId="3" fillId="7" borderId="27" xfId="0" applyNumberFormat="1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22" xfId="0" applyNumberFormat="1" applyFont="1" applyFill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8" borderId="30" xfId="0" applyNumberFormat="1" applyFont="1" applyFill="1" applyBorder="1" applyAlignment="1">
      <alignment horizontal="center" vertical="center"/>
    </xf>
    <xf numFmtId="0" fontId="3" fillId="2" borderId="23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5" fillId="13" borderId="27" xfId="0" applyFont="1" applyFill="1" applyBorder="1" applyAlignment="1">
      <alignment horizontal="left" vertical="center" wrapText="1"/>
    </xf>
    <xf numFmtId="0" fontId="5" fillId="13" borderId="27" xfId="0" applyFont="1" applyFill="1" applyBorder="1" applyAlignment="1">
      <alignment horizontal="center" vertical="center"/>
    </xf>
    <xf numFmtId="0" fontId="5" fillId="11" borderId="27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/>
    </xf>
    <xf numFmtId="0" fontId="5" fillId="14" borderId="11" xfId="0" applyFont="1" applyFill="1" applyBorder="1" applyAlignment="1">
      <alignment horizontal="center" vertical="center"/>
    </xf>
    <xf numFmtId="0" fontId="5" fillId="14" borderId="7" xfId="0" applyFont="1" applyFill="1" applyBorder="1" applyAlignment="1">
      <alignment horizontal="center" vertical="center"/>
    </xf>
    <xf numFmtId="16" fontId="4" fillId="0" borderId="26" xfId="0" applyNumberFormat="1" applyFont="1" applyBorder="1" applyAlignment="1">
      <alignment horizontal="center" vertical="center"/>
    </xf>
    <xf numFmtId="0" fontId="3" fillId="9" borderId="4" xfId="0" applyFont="1" applyFill="1" applyBorder="1"/>
    <xf numFmtId="0" fontId="5" fillId="8" borderId="26" xfId="0" applyFont="1" applyFill="1" applyBorder="1" applyAlignment="1">
      <alignment horizontal="center" vertical="center"/>
    </xf>
    <xf numFmtId="2" fontId="15" fillId="15" borderId="21" xfId="0" applyNumberFormat="1" applyFont="1" applyFill="1" applyBorder="1" applyAlignment="1">
      <alignment horizontal="center" vertical="center"/>
    </xf>
    <xf numFmtId="2" fontId="15" fillId="15" borderId="35" xfId="0" applyNumberFormat="1" applyFont="1" applyFill="1" applyBorder="1" applyAlignment="1">
      <alignment horizontal="center" vertical="center"/>
    </xf>
    <xf numFmtId="0" fontId="3" fillId="9" borderId="4" xfId="0" applyFont="1" applyFill="1" applyBorder="1"/>
    <xf numFmtId="0" fontId="8" fillId="9" borderId="4" xfId="0" applyFont="1" applyFill="1" applyBorder="1"/>
    <xf numFmtId="0" fontId="15" fillId="8" borderId="21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5" fillId="15" borderId="21" xfId="0" applyFont="1" applyFill="1" applyBorder="1" applyAlignment="1">
      <alignment horizontal="center" vertical="center"/>
    </xf>
    <xf numFmtId="0" fontId="4" fillId="9" borderId="21" xfId="0" applyNumberFormat="1" applyFont="1" applyFill="1" applyBorder="1" applyAlignment="1">
      <alignment horizontal="center" vertical="center"/>
    </xf>
    <xf numFmtId="0" fontId="4" fillId="14" borderId="21" xfId="0" applyNumberFormat="1" applyFont="1" applyFill="1" applyBorder="1" applyAlignment="1">
      <alignment horizontal="center" vertical="center" textRotation="91" wrapText="1"/>
    </xf>
    <xf numFmtId="0" fontId="4" fillId="14" borderId="2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5" fillId="9" borderId="0" xfId="0" applyNumberFormat="1" applyFont="1" applyFill="1" applyBorder="1" applyAlignment="1">
      <alignment horizontal="center" vertical="center"/>
    </xf>
    <xf numFmtId="1" fontId="4" fillId="6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" fontId="15" fillId="15" borderId="4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14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5" fillId="14" borderId="27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6" borderId="26" xfId="0" applyFont="1" applyFill="1" applyBorder="1" applyAlignment="1">
      <alignment vertical="center"/>
    </xf>
    <xf numFmtId="0" fontId="5" fillId="17" borderId="4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2" fontId="15" fillId="15" borderId="0" xfId="0" applyNumberFormat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17" borderId="26" xfId="0" applyFont="1" applyFill="1" applyBorder="1" applyAlignment="1">
      <alignment horizontal="center" vertical="center" wrapText="1"/>
    </xf>
    <xf numFmtId="0" fontId="5" fillId="20" borderId="0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" fillId="8" borderId="27" xfId="0" applyNumberFormat="1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 wrapText="1"/>
    </xf>
    <xf numFmtId="0" fontId="14" fillId="8" borderId="0" xfId="0" applyFont="1" applyFill="1" applyBorder="1" applyAlignment="1">
      <alignment horizontal="center" vertical="center"/>
    </xf>
    <xf numFmtId="0" fontId="16" fillId="15" borderId="36" xfId="0" applyFont="1" applyFill="1" applyBorder="1" applyAlignment="1">
      <alignment horizontal="center" vertical="center"/>
    </xf>
    <xf numFmtId="0" fontId="2" fillId="11" borderId="0" xfId="0" applyFont="1" applyFill="1"/>
    <xf numFmtId="0" fontId="2" fillId="11" borderId="4" xfId="0" applyFont="1" applyFill="1" applyBorder="1"/>
    <xf numFmtId="0" fontId="15" fillId="0" borderId="22" xfId="0" applyFont="1" applyBorder="1" applyAlignment="1">
      <alignment horizontal="center" vertical="center"/>
    </xf>
    <xf numFmtId="0" fontId="15" fillId="19" borderId="34" xfId="0" applyFont="1" applyFill="1" applyBorder="1" applyAlignment="1">
      <alignment horizontal="center" vertical="center"/>
    </xf>
    <xf numFmtId="0" fontId="5" fillId="14" borderId="13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5" fillId="21" borderId="22" xfId="0" applyFont="1" applyFill="1" applyBorder="1" applyAlignment="1">
      <alignment horizontal="center" vertical="center"/>
    </xf>
    <xf numFmtId="0" fontId="5" fillId="0" borderId="36" xfId="0" applyNumberFormat="1" applyFont="1" applyBorder="1" applyAlignment="1">
      <alignment horizontal="center" vertical="center"/>
    </xf>
    <xf numFmtId="0" fontId="3" fillId="9" borderId="2" xfId="0" applyNumberFormat="1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21" borderId="4" xfId="0" applyNumberFormat="1" applyFont="1" applyFill="1" applyBorder="1" applyAlignment="1">
      <alignment horizontal="center" vertical="center"/>
    </xf>
    <xf numFmtId="0" fontId="2" fillId="0" borderId="4" xfId="0" applyFont="1" applyBorder="1"/>
    <xf numFmtId="0" fontId="9" fillId="0" borderId="22" xfId="0" applyFont="1" applyFill="1" applyBorder="1" applyAlignment="1">
      <alignment horizontal="left" vertical="center" wrapText="1"/>
    </xf>
    <xf numFmtId="0" fontId="5" fillId="0" borderId="48" xfId="0" applyFont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5" fillId="21" borderId="12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16" fontId="4" fillId="9" borderId="26" xfId="0" applyNumberFormat="1" applyFont="1" applyFill="1" applyBorder="1" applyAlignment="1">
      <alignment horizontal="center" vertical="center"/>
    </xf>
    <xf numFmtId="1" fontId="4" fillId="9" borderId="4" xfId="0" applyNumberFormat="1" applyFont="1" applyFill="1" applyBorder="1" applyAlignment="1">
      <alignment horizontal="center" vertical="center" wrapText="1"/>
    </xf>
    <xf numFmtId="16" fontId="4" fillId="14" borderId="26" xfId="0" applyNumberFormat="1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3" fillId="7" borderId="33" xfId="0" applyFont="1" applyFill="1" applyBorder="1" applyAlignment="1">
      <alignment vertical="center"/>
    </xf>
    <xf numFmtId="0" fontId="3" fillId="7" borderId="36" xfId="0" applyFont="1" applyFill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5" fillId="14" borderId="17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 shrinkToFit="1"/>
    </xf>
    <xf numFmtId="0" fontId="19" fillId="0" borderId="4" xfId="0" applyFont="1" applyBorder="1" applyAlignment="1">
      <alignment horizontal="left" vertical="center" wrapText="1" shrinkToFit="1"/>
    </xf>
    <xf numFmtId="0" fontId="19" fillId="0" borderId="11" xfId="0" applyFont="1" applyFill="1" applyBorder="1" applyAlignment="1">
      <alignment horizontal="left" vertical="center" wrapText="1" shrinkToFit="1"/>
    </xf>
    <xf numFmtId="0" fontId="19" fillId="0" borderId="15" xfId="0" applyFont="1" applyFill="1" applyBorder="1" applyAlignment="1">
      <alignment horizontal="left" vertical="center" wrapText="1" shrinkToFit="1"/>
    </xf>
    <xf numFmtId="0" fontId="19" fillId="0" borderId="7" xfId="0" applyFont="1" applyFill="1" applyBorder="1" applyAlignment="1">
      <alignment horizontal="left" vertical="center" wrapText="1" shrinkToFit="1"/>
    </xf>
    <xf numFmtId="0" fontId="19" fillId="0" borderId="11" xfId="0" applyFont="1" applyBorder="1" applyAlignment="1">
      <alignment horizontal="left" vertical="center" wrapText="1"/>
    </xf>
    <xf numFmtId="0" fontId="20" fillId="13" borderId="4" xfId="0" applyFont="1" applyFill="1" applyBorder="1" applyAlignment="1">
      <alignment horizontal="left" vertical="center" wrapText="1"/>
    </xf>
    <xf numFmtId="0" fontId="20" fillId="13" borderId="4" xfId="0" applyFont="1" applyFill="1" applyBorder="1" applyAlignment="1">
      <alignment horizontal="left" vertical="center" wrapText="1" shrinkToFit="1"/>
    </xf>
    <xf numFmtId="0" fontId="19" fillId="14" borderId="1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 shrinkToFit="1"/>
    </xf>
    <xf numFmtId="0" fontId="19" fillId="5" borderId="4" xfId="0" applyFont="1" applyFill="1" applyBorder="1" applyAlignment="1">
      <alignment horizontal="left" vertical="center" wrapText="1" shrinkToFit="1"/>
    </xf>
    <xf numFmtId="0" fontId="19" fillId="5" borderId="27" xfId="0" applyFont="1" applyFill="1" applyBorder="1" applyAlignment="1">
      <alignment horizontal="left" vertical="center" wrapText="1" shrinkToFit="1"/>
    </xf>
    <xf numFmtId="0" fontId="19" fillId="0" borderId="12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20" xfId="0" applyFont="1" applyFill="1" applyBorder="1" applyAlignment="1">
      <alignment horizontal="left" vertical="center" wrapText="1" shrinkToFit="1"/>
    </xf>
    <xf numFmtId="0" fontId="19" fillId="14" borderId="20" xfId="0" applyFont="1" applyFill="1" applyBorder="1" applyAlignment="1">
      <alignment horizontal="left" vertical="center" wrapText="1" shrinkToFit="1"/>
    </xf>
    <xf numFmtId="0" fontId="20" fillId="11" borderId="4" xfId="0" applyFont="1" applyFill="1" applyBorder="1" applyAlignment="1">
      <alignment horizontal="left" vertical="center" wrapText="1"/>
    </xf>
    <xf numFmtId="0" fontId="20" fillId="10" borderId="4" xfId="0" applyFont="1" applyFill="1" applyBorder="1" applyAlignment="1">
      <alignment horizontal="left" vertical="center" wrapText="1" shrinkToFit="1"/>
    </xf>
    <xf numFmtId="0" fontId="5" fillId="0" borderId="22" xfId="0" applyFont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39" xfId="0" applyFont="1" applyFill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left" vertical="center" wrapText="1" shrinkToFit="1"/>
    </xf>
    <xf numFmtId="0" fontId="5" fillId="11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1" xfId="0" applyFont="1" applyFill="1" applyBorder="1" applyAlignment="1">
      <alignment horizontal="left" vertical="center" wrapText="1" shrinkToFit="1"/>
    </xf>
    <xf numFmtId="0" fontId="5" fillId="0" borderId="7" xfId="0" applyFont="1" applyFill="1" applyBorder="1" applyAlignment="1">
      <alignment horizontal="left" vertical="center" wrapText="1" shrinkToFit="1"/>
    </xf>
    <xf numFmtId="0" fontId="5" fillId="3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left" vertical="center" wrapText="1"/>
    </xf>
    <xf numFmtId="0" fontId="5" fillId="13" borderId="4" xfId="0" applyFont="1" applyFill="1" applyBorder="1" applyAlignment="1">
      <alignment horizontal="left" vertical="center" wrapText="1"/>
    </xf>
    <xf numFmtId="0" fontId="5" fillId="13" borderId="4" xfId="0" applyFont="1" applyFill="1" applyBorder="1" applyAlignment="1">
      <alignment horizontal="left" vertical="center" wrapText="1" shrinkToFit="1"/>
    </xf>
    <xf numFmtId="0" fontId="5" fillId="0" borderId="2" xfId="0" applyFont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left" vertical="center" wrapText="1" shrinkToFit="1"/>
    </xf>
    <xf numFmtId="0" fontId="5" fillId="11" borderId="11" xfId="0" applyFont="1" applyFill="1" applyBorder="1" applyAlignment="1">
      <alignment horizontal="left" vertical="center" wrapText="1" shrinkToFit="1"/>
    </xf>
    <xf numFmtId="0" fontId="5" fillId="14" borderId="1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 wrapText="1" shrinkToFit="1"/>
    </xf>
    <xf numFmtId="0" fontId="5" fillId="0" borderId="12" xfId="0" applyFont="1" applyFill="1" applyBorder="1" applyAlignment="1">
      <alignment horizontal="left" vertical="center" wrapText="1" shrinkToFit="1"/>
    </xf>
    <xf numFmtId="0" fontId="5" fillId="14" borderId="1" xfId="0" applyFont="1" applyFill="1" applyBorder="1" applyAlignment="1">
      <alignment horizontal="left" vertical="center" wrapText="1" shrinkToFit="1"/>
    </xf>
    <xf numFmtId="0" fontId="5" fillId="14" borderId="4" xfId="0" applyFont="1" applyFill="1" applyBorder="1" applyAlignment="1">
      <alignment horizontal="left" vertical="center" wrapText="1" shrinkToFit="1"/>
    </xf>
    <xf numFmtId="0" fontId="5" fillId="0" borderId="4" xfId="0" applyFont="1" applyBorder="1" applyAlignment="1">
      <alignment vertical="center" wrapText="1"/>
    </xf>
    <xf numFmtId="0" fontId="15" fillId="2" borderId="33" xfId="0" applyFont="1" applyFill="1" applyBorder="1" applyAlignment="1">
      <alignment horizontal="center" vertical="center"/>
    </xf>
    <xf numFmtId="0" fontId="3" fillId="18" borderId="8" xfId="0" applyFont="1" applyFill="1" applyBorder="1" applyAlignment="1">
      <alignment horizontal="center" vertical="center"/>
    </xf>
    <xf numFmtId="0" fontId="15" fillId="19" borderId="33" xfId="0" applyNumberFormat="1" applyFont="1" applyFill="1" applyBorder="1" applyAlignment="1">
      <alignment horizontal="center" vertical="center"/>
    </xf>
    <xf numFmtId="0" fontId="15" fillId="18" borderId="11" xfId="0" applyFont="1" applyFill="1" applyBorder="1" applyAlignment="1">
      <alignment horizontal="center" vertical="center"/>
    </xf>
    <xf numFmtId="0" fontId="16" fillId="14" borderId="4" xfId="0" applyFont="1" applyFill="1" applyBorder="1" applyAlignment="1">
      <alignment horizontal="center" vertical="center"/>
    </xf>
    <xf numFmtId="0" fontId="16" fillId="14" borderId="11" xfId="0" applyFont="1" applyFill="1" applyBorder="1" applyAlignment="1">
      <alignment horizontal="center" vertical="center"/>
    </xf>
    <xf numFmtId="0" fontId="16" fillId="14" borderId="37" xfId="0" applyFont="1" applyFill="1" applyBorder="1" applyAlignment="1">
      <alignment horizontal="center" vertical="center"/>
    </xf>
    <xf numFmtId="0" fontId="22" fillId="14" borderId="4" xfId="0" applyFont="1" applyFill="1" applyBorder="1" applyAlignment="1">
      <alignment horizontal="center" vertical="center"/>
    </xf>
    <xf numFmtId="0" fontId="16" fillId="14" borderId="33" xfId="0" applyFont="1" applyFill="1" applyBorder="1" applyAlignment="1">
      <alignment horizontal="center" vertical="center"/>
    </xf>
    <xf numFmtId="0" fontId="22" fillId="14" borderId="11" xfId="0" applyFont="1" applyFill="1" applyBorder="1" applyAlignment="1">
      <alignment horizontal="center" vertical="center"/>
    </xf>
    <xf numFmtId="0" fontId="5" fillId="15" borderId="33" xfId="0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1" fontId="3" fillId="15" borderId="21" xfId="0" applyNumberFormat="1" applyFont="1" applyFill="1" applyBorder="1" applyAlignment="1">
      <alignment horizontal="center" vertical="center"/>
    </xf>
    <xf numFmtId="1" fontId="3" fillId="15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3" fillId="8" borderId="2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/>
    </xf>
    <xf numFmtId="2" fontId="3" fillId="17" borderId="21" xfId="0" applyNumberFormat="1" applyFont="1" applyFill="1" applyBorder="1" applyAlignment="1">
      <alignment horizontal="center" vertical="center"/>
    </xf>
    <xf numFmtId="1" fontId="3" fillId="6" borderId="4" xfId="0" applyNumberFormat="1" applyFont="1" applyFill="1" applyBorder="1" applyAlignment="1">
      <alignment horizontal="center" vertical="center" wrapText="1"/>
    </xf>
    <xf numFmtId="1" fontId="5" fillId="6" borderId="4" xfId="0" applyNumberFormat="1" applyFont="1" applyFill="1" applyBorder="1" applyAlignment="1">
      <alignment horizontal="center" vertical="center" wrapText="1"/>
    </xf>
    <xf numFmtId="1" fontId="3" fillId="6" borderId="27" xfId="0" applyNumberFormat="1" applyFont="1" applyFill="1" applyBorder="1" applyAlignment="1">
      <alignment horizontal="center" vertical="center" wrapText="1"/>
    </xf>
    <xf numFmtId="1" fontId="5" fillId="6" borderId="27" xfId="0" applyNumberFormat="1" applyFont="1" applyFill="1" applyBorder="1" applyAlignment="1">
      <alignment horizontal="center" vertical="center" wrapText="1"/>
    </xf>
    <xf numFmtId="2" fontId="3" fillId="9" borderId="4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2" fontId="3" fillId="9" borderId="21" xfId="0" applyNumberFormat="1" applyFont="1" applyFill="1" applyBorder="1" applyAlignment="1">
      <alignment horizontal="center" vertical="center"/>
    </xf>
    <xf numFmtId="16" fontId="3" fillId="0" borderId="26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3" fontId="3" fillId="6" borderId="4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1" fillId="15" borderId="4" xfId="0" applyFont="1" applyFill="1" applyBorder="1" applyAlignment="1">
      <alignment horizontal="center" vertical="center"/>
    </xf>
    <xf numFmtId="0" fontId="16" fillId="15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4" xfId="0" applyFont="1" applyFill="1" applyBorder="1" applyAlignment="1">
      <alignment horizontal="left" vertical="center" wrapText="1" shrinkToFit="1"/>
    </xf>
    <xf numFmtId="0" fontId="5" fillId="14" borderId="33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 shrinkToFit="1"/>
    </xf>
    <xf numFmtId="0" fontId="15" fillId="7" borderId="4" xfId="0" applyFont="1" applyFill="1" applyBorder="1" applyAlignment="1">
      <alignment horizontal="center" vertical="center"/>
    </xf>
    <xf numFmtId="0" fontId="15" fillId="8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textRotation="180"/>
    </xf>
    <xf numFmtId="0" fontId="3" fillId="8" borderId="13" xfId="0" applyFont="1" applyFill="1" applyBorder="1" applyAlignment="1">
      <alignment horizontal="left" vertical="center" wrapText="1"/>
    </xf>
    <xf numFmtId="0" fontId="3" fillId="8" borderId="26" xfId="0" applyFont="1" applyFill="1" applyBorder="1" applyAlignment="1">
      <alignment horizontal="left" vertical="center" wrapText="1"/>
    </xf>
    <xf numFmtId="0" fontId="3" fillId="8" borderId="21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14" borderId="2" xfId="0" applyFont="1" applyFill="1" applyBorder="1" applyAlignment="1">
      <alignment horizontal="left" vertical="center" wrapText="1"/>
    </xf>
    <xf numFmtId="0" fontId="5" fillId="14" borderId="17" xfId="0" applyFont="1" applyFill="1" applyBorder="1" applyAlignment="1">
      <alignment horizontal="left" vertical="center" wrapText="1"/>
    </xf>
    <xf numFmtId="0" fontId="5" fillId="14" borderId="1" xfId="0" applyFont="1" applyFill="1" applyBorder="1" applyAlignment="1">
      <alignment horizontal="left" vertical="center" wrapText="1"/>
    </xf>
    <xf numFmtId="0" fontId="16" fillId="14" borderId="17" xfId="0" applyFont="1" applyFill="1" applyBorder="1" applyAlignment="1">
      <alignment horizontal="left" vertical="center" wrapText="1"/>
    </xf>
    <xf numFmtId="0" fontId="16" fillId="14" borderId="18" xfId="0" applyFont="1" applyFill="1" applyBorder="1" applyAlignment="1">
      <alignment horizontal="left" vertical="center" wrapText="1"/>
    </xf>
    <xf numFmtId="0" fontId="5" fillId="14" borderId="32" xfId="0" applyFont="1" applyFill="1" applyBorder="1" applyAlignment="1">
      <alignment horizontal="left" vertical="center" wrapText="1"/>
    </xf>
    <xf numFmtId="0" fontId="5" fillId="14" borderId="43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0" fillId="0" borderId="0" xfId="0"/>
    <xf numFmtId="0" fontId="0" fillId="0" borderId="31" xfId="0" applyBorder="1"/>
    <xf numFmtId="0" fontId="16" fillId="14" borderId="4" xfId="0" applyFont="1" applyFill="1" applyBorder="1" applyAlignment="1">
      <alignment horizontal="left" vertical="center" wrapText="1"/>
    </xf>
    <xf numFmtId="0" fontId="3" fillId="9" borderId="13" xfId="0" applyFont="1" applyFill="1" applyBorder="1" applyAlignment="1">
      <alignment horizontal="left" vertical="center" wrapText="1"/>
    </xf>
    <xf numFmtId="0" fontId="3" fillId="9" borderId="26" xfId="0" applyFont="1" applyFill="1" applyBorder="1" applyAlignment="1">
      <alignment horizontal="left" vertical="center" wrapText="1"/>
    </xf>
    <xf numFmtId="0" fontId="3" fillId="9" borderId="2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13" fillId="14" borderId="57" xfId="0" applyFont="1" applyFill="1" applyBorder="1" applyAlignment="1">
      <alignment horizontal="left" vertical="center" wrapText="1"/>
    </xf>
    <xf numFmtId="0" fontId="13" fillId="14" borderId="62" xfId="0" applyFont="1" applyFill="1" applyBorder="1" applyAlignment="1">
      <alignment horizontal="left" vertical="center" wrapText="1"/>
    </xf>
    <xf numFmtId="0" fontId="3" fillId="9" borderId="13" xfId="0" applyFont="1" applyFill="1" applyBorder="1"/>
    <xf numFmtId="0" fontId="3" fillId="9" borderId="21" xfId="0" applyFont="1" applyFill="1" applyBorder="1"/>
    <xf numFmtId="0" fontId="9" fillId="0" borderId="13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3" fillId="8" borderId="51" xfId="0" applyFont="1" applyFill="1" applyBorder="1" applyAlignment="1">
      <alignment horizontal="left" vertical="center" wrapText="1"/>
    </xf>
    <xf numFmtId="0" fontId="3" fillId="8" borderId="34" xfId="0" applyFont="1" applyFill="1" applyBorder="1" applyAlignment="1">
      <alignment horizontal="left" vertical="center" wrapText="1"/>
    </xf>
    <xf numFmtId="0" fontId="3" fillId="8" borderId="35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5" fillId="0" borderId="59" xfId="0" applyFont="1" applyFill="1" applyBorder="1" applyAlignment="1">
      <alignment horizontal="left" vertical="center" wrapText="1"/>
    </xf>
    <xf numFmtId="0" fontId="5" fillId="0" borderId="52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8" fillId="0" borderId="4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7" fillId="0" borderId="27" xfId="0" applyFont="1" applyBorder="1" applyAlignment="1">
      <alignment horizontal="center" vertical="center" textRotation="180" wrapText="1"/>
    </xf>
    <xf numFmtId="0" fontId="7" fillId="0" borderId="30" xfId="0" applyFont="1" applyBorder="1" applyAlignment="1">
      <alignment horizontal="center" vertical="center" textRotation="180" wrapText="1"/>
    </xf>
    <xf numFmtId="0" fontId="7" fillId="0" borderId="22" xfId="0" applyFont="1" applyBorder="1" applyAlignment="1">
      <alignment horizontal="center" vertical="center" textRotation="180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50" xfId="0" applyFont="1" applyFill="1" applyBorder="1" applyAlignment="1">
      <alignment horizontal="left" vertical="center" wrapText="1"/>
    </xf>
    <xf numFmtId="49" fontId="5" fillId="0" borderId="61" xfId="0" applyNumberFormat="1" applyFont="1" applyFill="1" applyBorder="1" applyAlignment="1">
      <alignment horizontal="left" vertical="center" wrapText="1"/>
    </xf>
    <xf numFmtId="49" fontId="5" fillId="0" borderId="29" xfId="0" applyNumberFormat="1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5" fillId="14" borderId="13" xfId="0" applyFont="1" applyFill="1" applyBorder="1" applyAlignment="1">
      <alignment horizontal="left" vertical="center" wrapText="1"/>
    </xf>
    <xf numFmtId="0" fontId="5" fillId="14" borderId="21" xfId="0" applyFont="1" applyFill="1" applyBorder="1" applyAlignment="1">
      <alignment horizontal="left" vertical="center" wrapText="1"/>
    </xf>
    <xf numFmtId="0" fontId="13" fillId="0" borderId="57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3" fillId="0" borderId="5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16" fillId="14" borderId="13" xfId="0" applyFont="1" applyFill="1" applyBorder="1" applyAlignment="1">
      <alignment horizontal="left" vertical="center" wrapText="1"/>
    </xf>
    <xf numFmtId="0" fontId="16" fillId="14" borderId="21" xfId="0" applyFont="1" applyFill="1" applyBorder="1" applyAlignment="1">
      <alignment horizontal="left" vertical="center" wrapText="1"/>
    </xf>
    <xf numFmtId="0" fontId="3" fillId="16" borderId="13" xfId="0" applyFont="1" applyFill="1" applyBorder="1" applyAlignment="1">
      <alignment horizontal="left" vertical="center"/>
    </xf>
    <xf numFmtId="0" fontId="9" fillId="16" borderId="26" xfId="0" applyFont="1" applyFill="1" applyBorder="1" applyAlignment="1">
      <alignment horizontal="left" vertical="center"/>
    </xf>
    <xf numFmtId="49" fontId="5" fillId="0" borderId="58" xfId="0" applyNumberFormat="1" applyFont="1" applyFill="1" applyBorder="1" applyAlignment="1">
      <alignment horizontal="left" vertical="center" wrapText="1"/>
    </xf>
    <xf numFmtId="49" fontId="5" fillId="0" borderId="18" xfId="0" applyNumberFormat="1" applyFont="1" applyFill="1" applyBorder="1" applyAlignment="1">
      <alignment horizontal="left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6" fillId="15" borderId="13" xfId="0" applyFont="1" applyFill="1" applyBorder="1" applyAlignment="1">
      <alignment horizontal="left" vertical="center" wrapText="1"/>
    </xf>
    <xf numFmtId="0" fontId="16" fillId="15" borderId="21" xfId="0" applyFont="1" applyFill="1" applyBorder="1" applyAlignment="1">
      <alignment horizontal="left" vertical="center" wrapText="1"/>
    </xf>
    <xf numFmtId="0" fontId="3" fillId="2" borderId="56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3" fillId="0" borderId="1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14" fillId="11" borderId="4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4" fillId="9" borderId="26" xfId="0" applyFont="1" applyFill="1" applyBorder="1" applyAlignment="1">
      <alignment horizontal="left" vertical="center" wrapText="1"/>
    </xf>
    <xf numFmtId="0" fontId="14" fillId="9" borderId="21" xfId="0" applyFont="1" applyFill="1" applyBorder="1" applyAlignment="1">
      <alignment horizontal="left" vertical="center" wrapText="1"/>
    </xf>
    <xf numFmtId="0" fontId="5" fillId="15" borderId="13" xfId="0" applyFont="1" applyFill="1" applyBorder="1" applyAlignment="1">
      <alignment horizontal="left" vertical="center"/>
    </xf>
    <xf numFmtId="0" fontId="5" fillId="15" borderId="19" xfId="0" applyFont="1" applyFill="1" applyBorder="1" applyAlignment="1">
      <alignment horizontal="left" vertical="center"/>
    </xf>
    <xf numFmtId="0" fontId="5" fillId="14" borderId="4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13" fillId="14" borderId="46" xfId="0" applyFont="1" applyFill="1" applyBorder="1" applyAlignment="1">
      <alignment vertical="center" wrapText="1"/>
    </xf>
    <xf numFmtId="0" fontId="13" fillId="14" borderId="36" xfId="0" applyFont="1" applyFill="1" applyBorder="1" applyAlignment="1">
      <alignment vertical="center" wrapText="1"/>
    </xf>
    <xf numFmtId="0" fontId="13" fillId="14" borderId="13" xfId="0" applyFont="1" applyFill="1" applyBorder="1" applyAlignment="1">
      <alignment horizontal="left" vertical="center" wrapText="1"/>
    </xf>
    <xf numFmtId="0" fontId="13" fillId="14" borderId="21" xfId="0" applyFont="1" applyFill="1" applyBorder="1" applyAlignment="1">
      <alignment horizontal="left" vertical="center" wrapText="1"/>
    </xf>
    <xf numFmtId="0" fontId="3" fillId="9" borderId="46" xfId="0" applyFont="1" applyFill="1" applyBorder="1" applyAlignment="1">
      <alignment vertical="center" wrapText="1"/>
    </xf>
    <xf numFmtId="0" fontId="3" fillId="9" borderId="33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13" fillId="14" borderId="11" xfId="0" applyFont="1" applyFill="1" applyBorder="1" applyAlignment="1">
      <alignment horizontal="left" vertical="center" wrapText="1"/>
    </xf>
    <xf numFmtId="0" fontId="5" fillId="14" borderId="57" xfId="0" applyFont="1" applyFill="1" applyBorder="1" applyAlignment="1">
      <alignment horizontal="left" vertical="center" wrapText="1"/>
    </xf>
    <xf numFmtId="0" fontId="5" fillId="14" borderId="52" xfId="0" applyFont="1" applyFill="1" applyBorder="1" applyAlignment="1">
      <alignment horizontal="left" vertical="center" wrapText="1"/>
    </xf>
    <xf numFmtId="0" fontId="3" fillId="15" borderId="13" xfId="0" applyFont="1" applyFill="1" applyBorder="1" applyAlignment="1">
      <alignment horizontal="left" vertical="center" wrapText="1"/>
    </xf>
    <xf numFmtId="0" fontId="3" fillId="15" borderId="21" xfId="0" applyFont="1" applyFill="1" applyBorder="1" applyAlignment="1">
      <alignment horizontal="left" vertical="center" wrapText="1"/>
    </xf>
    <xf numFmtId="0" fontId="14" fillId="17" borderId="13" xfId="0" applyFont="1" applyFill="1" applyBorder="1" applyAlignment="1">
      <alignment horizontal="left" vertical="center" wrapText="1"/>
    </xf>
    <xf numFmtId="0" fontId="14" fillId="17" borderId="26" xfId="0" applyFont="1" applyFill="1" applyBorder="1" applyAlignment="1">
      <alignment horizontal="left" vertical="center" wrapText="1"/>
    </xf>
    <xf numFmtId="0" fontId="14" fillId="17" borderId="33" xfId="0" applyFont="1" applyFill="1" applyBorder="1" applyAlignment="1">
      <alignment horizontal="center" vertical="center" wrapText="1"/>
    </xf>
    <xf numFmtId="0" fontId="3" fillId="9" borderId="51" xfId="0" applyFont="1" applyFill="1" applyBorder="1" applyAlignment="1">
      <alignment horizontal="left" vertical="center" wrapText="1"/>
    </xf>
    <xf numFmtId="0" fontId="3" fillId="9" borderId="34" xfId="0" applyFont="1" applyFill="1" applyBorder="1" applyAlignment="1">
      <alignment horizontal="left" vertical="center" wrapText="1"/>
    </xf>
    <xf numFmtId="0" fontId="3" fillId="9" borderId="35" xfId="0" applyFont="1" applyFill="1" applyBorder="1" applyAlignment="1">
      <alignment horizontal="left" vertical="center" wrapText="1"/>
    </xf>
    <xf numFmtId="0" fontId="3" fillId="8" borderId="13" xfId="0" applyFont="1" applyFill="1" applyBorder="1" applyAlignment="1">
      <alignment horizontal="left" vertical="center"/>
    </xf>
    <xf numFmtId="0" fontId="3" fillId="8" borderId="26" xfId="0" applyFont="1" applyFill="1" applyBorder="1" applyAlignment="1">
      <alignment horizontal="left" vertical="center"/>
    </xf>
    <xf numFmtId="0" fontId="5" fillId="14" borderId="53" xfId="0" applyFont="1" applyFill="1" applyBorder="1" applyAlignment="1">
      <alignment horizontal="left" vertical="center" wrapText="1"/>
    </xf>
    <xf numFmtId="0" fontId="5" fillId="14" borderId="18" xfId="0" applyFont="1" applyFill="1" applyBorder="1" applyAlignment="1">
      <alignment horizontal="left" vertical="center" wrapText="1"/>
    </xf>
    <xf numFmtId="0" fontId="13" fillId="14" borderId="3" xfId="0" applyFont="1" applyFill="1" applyBorder="1" applyAlignment="1">
      <alignment horizontal="left" vertical="center" wrapText="1"/>
    </xf>
    <xf numFmtId="0" fontId="13" fillId="14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left" vertical="center" wrapText="1"/>
    </xf>
    <xf numFmtId="0" fontId="3" fillId="8" borderId="23" xfId="0" applyFont="1" applyFill="1" applyBorder="1" applyAlignment="1">
      <alignment horizontal="left" vertical="center" wrapText="1"/>
    </xf>
    <xf numFmtId="0" fontId="3" fillId="7" borderId="56" xfId="0" applyFont="1" applyFill="1" applyBorder="1" applyAlignment="1">
      <alignment horizontal="center" vertical="center" textRotation="180"/>
    </xf>
    <xf numFmtId="0" fontId="3" fillId="7" borderId="1" xfId="0" applyFont="1" applyFill="1" applyBorder="1" applyAlignment="1">
      <alignment horizontal="center" vertical="center" textRotation="180"/>
    </xf>
    <xf numFmtId="0" fontId="8" fillId="9" borderId="46" xfId="0" applyFont="1" applyFill="1" applyBorder="1" applyAlignment="1">
      <alignment horizontal="center"/>
    </xf>
    <xf numFmtId="0" fontId="8" fillId="9" borderId="33" xfId="0" applyFont="1" applyFill="1" applyBorder="1" applyAlignment="1">
      <alignment horizontal="center"/>
    </xf>
    <xf numFmtId="0" fontId="8" fillId="9" borderId="36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left" vertical="center" wrapText="1"/>
    </xf>
    <xf numFmtId="0" fontId="3" fillId="8" borderId="26" xfId="0" applyFont="1" applyFill="1" applyBorder="1" applyAlignment="1">
      <alignment horizontal="left" vertical="center" wrapText="1"/>
    </xf>
    <xf numFmtId="0" fontId="3" fillId="8" borderId="21" xfId="0" applyFont="1" applyFill="1" applyBorder="1" applyAlignment="1">
      <alignment horizontal="left" vertical="center" wrapText="1"/>
    </xf>
    <xf numFmtId="0" fontId="5" fillId="17" borderId="3" xfId="0" applyFont="1" applyFill="1" applyBorder="1" applyAlignment="1">
      <alignment horizontal="center" vertical="center"/>
    </xf>
    <xf numFmtId="0" fontId="5" fillId="17" borderId="0" xfId="0" applyFont="1" applyFill="1" applyBorder="1" applyAlignment="1">
      <alignment horizontal="center" vertical="center"/>
    </xf>
    <xf numFmtId="0" fontId="5" fillId="17" borderId="31" xfId="0" applyFont="1" applyFill="1" applyBorder="1" applyAlignment="1">
      <alignment horizontal="center" vertical="center"/>
    </xf>
    <xf numFmtId="0" fontId="3" fillId="15" borderId="13" xfId="0" applyFont="1" applyFill="1" applyBorder="1" applyAlignment="1">
      <alignment horizontal="center" vertical="center" wrapText="1"/>
    </xf>
    <xf numFmtId="0" fontId="3" fillId="15" borderId="21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/>
    </xf>
    <xf numFmtId="0" fontId="5" fillId="9" borderId="26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16" fontId="2" fillId="0" borderId="0" xfId="0" applyNumberFormat="1" applyFont="1"/>
    <xf numFmtId="0" fontId="4" fillId="9" borderId="1" xfId="0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/>
    <xf numFmtId="0" fontId="3" fillId="9" borderId="8" xfId="0" applyFont="1" applyFill="1" applyBorder="1"/>
    <xf numFmtId="0" fontId="3" fillId="9" borderId="14" xfId="0" applyFont="1" applyFill="1" applyBorder="1"/>
    <xf numFmtId="0" fontId="23" fillId="0" borderId="0" xfId="0" applyFont="1"/>
    <xf numFmtId="0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49" fontId="3" fillId="8" borderId="8" xfId="0" applyNumberFormat="1" applyFont="1" applyFill="1" applyBorder="1" applyAlignment="1">
      <alignment horizontal="left" vertical="center" wrapText="1"/>
    </xf>
    <xf numFmtId="49" fontId="3" fillId="8" borderId="43" xfId="0" applyNumberFormat="1" applyFont="1" applyFill="1" applyBorder="1" applyAlignment="1">
      <alignment horizontal="left" vertical="center" wrapText="1"/>
    </xf>
    <xf numFmtId="0" fontId="5" fillId="8" borderId="21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0" borderId="64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 shrinkToFit="1"/>
    </xf>
    <xf numFmtId="49" fontId="5" fillId="0" borderId="17" xfId="0" applyNumberFormat="1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 shrinkToFit="1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49" fontId="3" fillId="8" borderId="4" xfId="0" applyNumberFormat="1" applyFont="1" applyFill="1" applyBorder="1" applyAlignment="1">
      <alignment horizontal="left" vertical="center" wrapText="1"/>
    </xf>
    <xf numFmtId="0" fontId="5" fillId="9" borderId="35" xfId="0" applyFont="1" applyFill="1" applyBorder="1" applyAlignment="1">
      <alignment horizontal="center" vertical="center"/>
    </xf>
    <xf numFmtId="0" fontId="5" fillId="9" borderId="34" xfId="0" applyFont="1" applyFill="1" applyBorder="1" applyAlignment="1">
      <alignment horizontal="center" vertical="center"/>
    </xf>
    <xf numFmtId="0" fontId="5" fillId="9" borderId="47" xfId="0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3" fillId="8" borderId="4" xfId="0" applyNumberFormat="1" applyFont="1" applyFill="1" applyBorder="1" applyAlignment="1">
      <alignment horizontal="center" vertical="center"/>
    </xf>
    <xf numFmtId="49" fontId="5" fillId="10" borderId="4" xfId="0" applyNumberFormat="1" applyFont="1" applyFill="1" applyBorder="1" applyAlignment="1">
      <alignment horizontal="center" vertical="center"/>
    </xf>
    <xf numFmtId="0" fontId="5" fillId="10" borderId="4" xfId="0" applyNumberFormat="1" applyFont="1" applyFill="1" applyBorder="1" applyAlignment="1">
      <alignment horizontal="center" vertical="center"/>
    </xf>
    <xf numFmtId="49" fontId="5" fillId="10" borderId="4" xfId="0" applyNumberFormat="1" applyFont="1" applyFill="1" applyBorder="1" applyAlignment="1">
      <alignment horizontal="left" vertical="center" wrapText="1" shrinkToFit="1"/>
    </xf>
    <xf numFmtId="49" fontId="5" fillId="10" borderId="4" xfId="0" applyNumberFormat="1" applyFont="1" applyFill="1" applyBorder="1" applyAlignment="1">
      <alignment horizontal="left" vertical="center" wrapText="1"/>
    </xf>
    <xf numFmtId="49" fontId="3" fillId="10" borderId="4" xfId="0" applyNumberFormat="1" applyFont="1" applyFill="1" applyBorder="1" applyAlignment="1">
      <alignment horizontal="center" vertical="center" wrapText="1"/>
    </xf>
    <xf numFmtId="49" fontId="10" fillId="5" borderId="4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 wrapText="1"/>
    </xf>
    <xf numFmtId="49" fontId="5" fillId="11" borderId="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49" fontId="5" fillId="11" borderId="35" xfId="0" applyNumberFormat="1" applyFont="1" applyFill="1" applyBorder="1" applyAlignment="1">
      <alignment horizontal="left" vertical="center" wrapText="1"/>
    </xf>
    <xf numFmtId="0" fontId="5" fillId="8" borderId="36" xfId="0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horizontal="center" vertical="center"/>
    </xf>
    <xf numFmtId="0" fontId="5" fillId="8" borderId="4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 shrinkToFit="1"/>
    </xf>
    <xf numFmtId="49" fontId="5" fillId="0" borderId="8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49" fontId="5" fillId="14" borderId="8" xfId="0" applyNumberFormat="1" applyFont="1" applyFill="1" applyBorder="1" applyAlignment="1">
      <alignment horizontal="left" vertical="center" wrapText="1"/>
    </xf>
    <xf numFmtId="49" fontId="5" fillId="14" borderId="32" xfId="0" applyNumberFormat="1" applyFont="1" applyFill="1" applyBorder="1" applyAlignment="1">
      <alignment horizontal="left" vertical="center" wrapText="1"/>
    </xf>
    <xf numFmtId="0" fontId="5" fillId="0" borderId="1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49" fontId="3" fillId="8" borderId="18" xfId="0" applyNumberFormat="1" applyFont="1" applyFill="1" applyBorder="1" applyAlignment="1">
      <alignment horizontal="left" vertical="center" wrapText="1"/>
    </xf>
    <xf numFmtId="49" fontId="3" fillId="8" borderId="53" xfId="0" applyNumberFormat="1" applyFont="1" applyFill="1" applyBorder="1" applyAlignment="1">
      <alignment horizontal="left" vertical="center" wrapText="1"/>
    </xf>
    <xf numFmtId="49" fontId="3" fillId="8" borderId="17" xfId="0" applyNumberFormat="1" applyFont="1" applyFill="1" applyBorder="1" applyAlignment="1">
      <alignment horizontal="left" vertical="center" wrapText="1"/>
    </xf>
    <xf numFmtId="0" fontId="5" fillId="8" borderId="23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7" borderId="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5" fillId="14" borderId="8" xfId="0" applyFont="1" applyFill="1" applyBorder="1" applyAlignment="1">
      <alignment horizontal="center" vertical="center"/>
    </xf>
    <xf numFmtId="49" fontId="5" fillId="6" borderId="4" xfId="0" applyNumberFormat="1" applyFont="1" applyFill="1" applyBorder="1" applyAlignment="1">
      <alignment horizontal="left" vertical="center" wrapText="1"/>
    </xf>
    <xf numFmtId="49" fontId="5" fillId="14" borderId="21" xfId="0" applyNumberFormat="1" applyFont="1" applyFill="1" applyBorder="1" applyAlignment="1">
      <alignment horizontal="left" vertical="center"/>
    </xf>
    <xf numFmtId="49" fontId="5" fillId="14" borderId="13" xfId="0" applyNumberFormat="1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 wrapText="1" shrinkToFit="1"/>
    </xf>
    <xf numFmtId="49" fontId="5" fillId="0" borderId="32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13" fillId="14" borderId="50" xfId="0" applyFont="1" applyFill="1" applyBorder="1" applyAlignment="1">
      <alignment horizontal="left" vertical="center" wrapText="1"/>
    </xf>
    <xf numFmtId="0" fontId="13" fillId="14" borderId="32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 shrinkToFit="1"/>
    </xf>
    <xf numFmtId="0" fontId="5" fillId="3" borderId="4" xfId="0" applyFont="1" applyFill="1" applyBorder="1" applyAlignment="1">
      <alignment horizontal="left" vertical="center" wrapText="1"/>
    </xf>
    <xf numFmtId="49" fontId="5" fillId="0" borderId="65" xfId="0" applyNumberFormat="1" applyFont="1" applyFill="1" applyBorder="1" applyAlignment="1">
      <alignment horizontal="left" vertical="center" wrapText="1"/>
    </xf>
    <xf numFmtId="49" fontId="5" fillId="0" borderId="49" xfId="0" applyNumberFormat="1" applyFont="1" applyFill="1" applyBorder="1" applyAlignment="1">
      <alignment horizontal="left" vertical="center" wrapText="1"/>
    </xf>
    <xf numFmtId="0" fontId="3" fillId="7" borderId="29" xfId="0" applyFont="1" applyFill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5" fillId="22" borderId="29" xfId="0" applyFont="1" applyFill="1" applyBorder="1" applyAlignment="1">
      <alignment horizontal="left" vertical="center" wrapText="1"/>
    </xf>
    <xf numFmtId="0" fontId="5" fillId="22" borderId="37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49" fontId="3" fillId="8" borderId="23" xfId="0" applyNumberFormat="1" applyFont="1" applyFill="1" applyBorder="1" applyAlignment="1">
      <alignment horizontal="left" vertical="center" wrapText="1"/>
    </xf>
    <xf numFmtId="49" fontId="3" fillId="8" borderId="0" xfId="0" applyNumberFormat="1" applyFont="1" applyFill="1" applyBorder="1" applyAlignment="1">
      <alignment horizontal="left" vertical="center" wrapText="1"/>
    </xf>
    <xf numFmtId="49" fontId="3" fillId="8" borderId="3" xfId="0" applyNumberFormat="1" applyFont="1" applyFill="1" applyBorder="1" applyAlignment="1">
      <alignment horizontal="left" vertical="center" wrapText="1"/>
    </xf>
    <xf numFmtId="0" fontId="5" fillId="8" borderId="44" xfId="0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/>
    </xf>
    <xf numFmtId="0" fontId="5" fillId="8" borderId="47" xfId="0" applyFont="1" applyFill="1" applyBorder="1" applyAlignment="1">
      <alignment horizontal="center" vertical="center"/>
    </xf>
    <xf numFmtId="0" fontId="2" fillId="0" borderId="5" xfId="0" applyFont="1" applyBorder="1"/>
    <xf numFmtId="49" fontId="5" fillId="0" borderId="4" xfId="0" applyNumberFormat="1" applyFont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center" vertical="center"/>
    </xf>
    <xf numFmtId="0" fontId="14" fillId="2" borderId="18" xfId="0" applyNumberFormat="1" applyFont="1" applyFill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26" xfId="0" applyNumberFormat="1" applyFont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24" fillId="7" borderId="4" xfId="0" applyNumberFormat="1" applyFont="1" applyFill="1" applyBorder="1" applyAlignment="1">
      <alignment horizontal="center" vertical="center"/>
    </xf>
    <xf numFmtId="49" fontId="5" fillId="6" borderId="26" xfId="0" applyNumberFormat="1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wrapText="1"/>
    </xf>
    <xf numFmtId="49" fontId="9" fillId="0" borderId="33" xfId="0" applyNumberFormat="1" applyFont="1" applyBorder="1" applyAlignment="1">
      <alignment horizontal="center" vertical="center" wrapText="1"/>
    </xf>
    <xf numFmtId="49" fontId="14" fillId="2" borderId="19" xfId="0" applyNumberFormat="1" applyFont="1" applyFill="1" applyBorder="1" applyAlignment="1">
      <alignment horizontal="center" vertical="center"/>
    </xf>
    <xf numFmtId="0" fontId="13" fillId="0" borderId="26" xfId="0" applyFont="1" applyBorder="1"/>
    <xf numFmtId="0" fontId="14" fillId="7" borderId="4" xfId="0" applyNumberFormat="1" applyFont="1" applyFill="1" applyBorder="1" applyAlignment="1">
      <alignment horizontal="center" vertical="center"/>
    </xf>
    <xf numFmtId="49" fontId="13" fillId="14" borderId="26" xfId="0" applyNumberFormat="1" applyFont="1" applyFill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24" fillId="7" borderId="4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 shrinkToFit="1"/>
    </xf>
    <xf numFmtId="49" fontId="25" fillId="14" borderId="8" xfId="0" applyNumberFormat="1" applyFont="1" applyFill="1" applyBorder="1" applyAlignment="1">
      <alignment horizontal="left" vertical="center" wrapText="1"/>
    </xf>
    <xf numFmtId="49" fontId="25" fillId="14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center" vertical="center"/>
    </xf>
    <xf numFmtId="0" fontId="13" fillId="0" borderId="4" xfId="0" applyFont="1" applyBorder="1"/>
    <xf numFmtId="49" fontId="13" fillId="14" borderId="4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 shrinkToFit="1"/>
    </xf>
    <xf numFmtId="49" fontId="5" fillId="0" borderId="21" xfId="0" applyNumberFormat="1" applyFont="1" applyFill="1" applyBorder="1" applyAlignment="1">
      <alignment horizontal="left" vertical="center" wrapText="1"/>
    </xf>
    <xf numFmtId="49" fontId="5" fillId="0" borderId="13" xfId="0" applyNumberFormat="1" applyFont="1" applyFill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4" fillId="7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11" xfId="0" applyNumberFormat="1" applyFont="1" applyBorder="1" applyAlignment="1">
      <alignment horizontal="center" vertical="center"/>
    </xf>
    <xf numFmtId="0" fontId="13" fillId="14" borderId="1" xfId="0" applyNumberFormat="1" applyFont="1" applyFill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 shrinkToFit="1"/>
    </xf>
    <xf numFmtId="49" fontId="5" fillId="0" borderId="8" xfId="0" applyNumberFormat="1" applyFont="1" applyFill="1" applyBorder="1" applyAlignment="1">
      <alignment vertical="center" wrapText="1"/>
    </xf>
    <xf numFmtId="49" fontId="5" fillId="0" borderId="32" xfId="0" applyNumberFormat="1" applyFont="1" applyFill="1" applyBorder="1" applyAlignment="1">
      <alignment vertical="center" wrapText="1"/>
    </xf>
    <xf numFmtId="49" fontId="5" fillId="0" borderId="2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Border="1" applyAlignment="1">
      <alignment vertical="center"/>
    </xf>
    <xf numFmtId="49" fontId="14" fillId="7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 shrinkToFit="1"/>
    </xf>
    <xf numFmtId="49" fontId="12" fillId="0" borderId="2" xfId="0" applyNumberFormat="1" applyFont="1" applyBorder="1" applyAlignment="1">
      <alignment vertical="center"/>
    </xf>
    <xf numFmtId="49" fontId="9" fillId="0" borderId="2" xfId="0" applyNumberFormat="1" applyFont="1" applyBorder="1" applyAlignment="1">
      <alignment horizontal="center" vertical="center" wrapText="1"/>
    </xf>
    <xf numFmtId="49" fontId="14" fillId="7" borderId="2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left" vertical="center" wrapText="1"/>
    </xf>
    <xf numFmtId="49" fontId="5" fillId="0" borderId="43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14" fillId="2" borderId="13" xfId="0" applyNumberFormat="1" applyFont="1" applyFill="1" applyBorder="1" applyAlignment="1">
      <alignment horizontal="center" vertical="center"/>
    </xf>
    <xf numFmtId="0" fontId="14" fillId="2" borderId="14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3" fillId="14" borderId="18" xfId="0" applyNumberFormat="1" applyFont="1" applyFill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0" fontId="10" fillId="0" borderId="18" xfId="0" applyNumberFormat="1" applyFont="1" applyBorder="1" applyAlignment="1">
      <alignment horizontal="center" vertical="center"/>
    </xf>
    <xf numFmtId="0" fontId="24" fillId="8" borderId="4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vertical="center" wrapText="1" shrinkToFit="1"/>
    </xf>
    <xf numFmtId="49" fontId="14" fillId="2" borderId="4" xfId="0" applyNumberFormat="1" applyFont="1" applyFill="1" applyBorder="1" applyAlignment="1">
      <alignment horizontal="center" vertical="center"/>
    </xf>
    <xf numFmtId="0" fontId="14" fillId="7" borderId="43" xfId="0" applyNumberFormat="1" applyFont="1" applyFill="1" applyBorder="1" applyAlignment="1">
      <alignment horizontal="center" vertical="center"/>
    </xf>
    <xf numFmtId="0" fontId="13" fillId="14" borderId="4" xfId="0" applyFont="1" applyFill="1" applyBorder="1" applyAlignment="1">
      <alignment horizontal="center" vertical="center"/>
    </xf>
    <xf numFmtId="0" fontId="13" fillId="14" borderId="43" xfId="0" applyFont="1" applyFill="1" applyBorder="1" applyAlignment="1">
      <alignment horizontal="center" vertical="center"/>
    </xf>
    <xf numFmtId="0" fontId="13" fillId="14" borderId="4" xfId="0" applyNumberFormat="1" applyFont="1" applyFill="1" applyBorder="1" applyAlignment="1">
      <alignment horizontal="center" vertical="center"/>
    </xf>
    <xf numFmtId="0" fontId="14" fillId="7" borderId="26" xfId="0" applyNumberFormat="1" applyFont="1" applyFill="1" applyBorder="1" applyAlignment="1">
      <alignment horizontal="center" vertical="center"/>
    </xf>
    <xf numFmtId="0" fontId="10" fillId="14" borderId="4" xfId="0" applyNumberFormat="1" applyFont="1" applyFill="1" applyBorder="1" applyAlignment="1">
      <alignment horizontal="center" vertical="center"/>
    </xf>
    <xf numFmtId="0" fontId="3" fillId="7" borderId="26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vertical="center" wrapText="1" shrinkToFi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180"/>
    </xf>
    <xf numFmtId="0" fontId="3" fillId="2" borderId="8" xfId="0" applyFont="1" applyFill="1" applyBorder="1" applyAlignment="1">
      <alignment horizontal="center" vertical="center" textRotation="180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textRotation="180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textRotation="180"/>
    </xf>
    <xf numFmtId="0" fontId="3" fillId="0" borderId="52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left"/>
    </xf>
    <xf numFmtId="0" fontId="5" fillId="0" borderId="0" xfId="0" applyFont="1" applyBorder="1"/>
    <xf numFmtId="0" fontId="3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5" borderId="14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left" vertical="center" wrapText="1"/>
    </xf>
    <xf numFmtId="0" fontId="15" fillId="14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27" fillId="0" borderId="50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left" vertical="center" wrapText="1"/>
    </xf>
    <xf numFmtId="0" fontId="3" fillId="8" borderId="4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9" borderId="1" xfId="0" applyNumberFormat="1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1" xfId="0" applyNumberFormat="1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left" vertical="center" wrapText="1"/>
    </xf>
    <xf numFmtId="49" fontId="5" fillId="11" borderId="32" xfId="0" applyNumberFormat="1" applyFont="1" applyFill="1" applyBorder="1" applyAlignment="1">
      <alignment horizontal="center" vertical="center" wrapText="1"/>
    </xf>
    <xf numFmtId="49" fontId="3" fillId="11" borderId="32" xfId="0" applyNumberFormat="1" applyFont="1" applyFill="1" applyBorder="1" applyAlignment="1">
      <alignment horizontal="center" wrapText="1"/>
    </xf>
    <xf numFmtId="49" fontId="3" fillId="8" borderId="14" xfId="0" applyNumberFormat="1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2" borderId="2" xfId="0" applyFont="1" applyFill="1" applyBorder="1" applyAlignment="1">
      <alignment horizontal="left" vertical="center" wrapText="1"/>
    </xf>
    <xf numFmtId="0" fontId="5" fillId="14" borderId="8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5" fillId="22" borderId="1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22" borderId="8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5" fillId="22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0" fillId="22" borderId="2" xfId="0" applyNumberFormat="1" applyFont="1" applyFill="1" applyBorder="1" applyAlignment="1">
      <alignment horizontal="center" vertical="center"/>
    </xf>
    <xf numFmtId="0" fontId="5" fillId="22" borderId="2" xfId="0" applyFont="1" applyFill="1" applyBorder="1" applyAlignment="1">
      <alignment horizontal="left" vertical="center" wrapText="1"/>
    </xf>
    <xf numFmtId="0" fontId="5" fillId="22" borderId="18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49" fontId="5" fillId="0" borderId="11" xfId="0" applyNumberFormat="1" applyFont="1" applyFill="1" applyBorder="1" applyAlignment="1">
      <alignment horizontal="left" vertical="center" wrapText="1"/>
    </xf>
    <xf numFmtId="0" fontId="5" fillId="0" borderId="28" xfId="0" applyNumberFormat="1" applyFont="1" applyBorder="1" applyAlignment="1">
      <alignment horizontal="center" vertical="center"/>
    </xf>
    <xf numFmtId="0" fontId="5" fillId="0" borderId="68" xfId="0" applyNumberFormat="1" applyFont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8" borderId="35" xfId="0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9" fillId="15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left" vertical="center" wrapText="1"/>
    </xf>
    <xf numFmtId="0" fontId="9" fillId="15" borderId="2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1" borderId="30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24" fillId="9" borderId="22" xfId="0" applyFont="1" applyFill="1" applyBorder="1" applyAlignment="1">
      <alignment horizontal="center" vertical="center" wrapText="1"/>
    </xf>
    <xf numFmtId="49" fontId="5" fillId="6" borderId="27" xfId="0" applyNumberFormat="1" applyFont="1" applyFill="1" applyBorder="1" applyAlignment="1">
      <alignment horizontal="left" vertical="center" wrapText="1"/>
    </xf>
    <xf numFmtId="0" fontId="10" fillId="14" borderId="18" xfId="0" applyFont="1" applyFill="1" applyBorder="1" applyAlignment="1">
      <alignment horizontal="left" vertical="center" wrapText="1"/>
    </xf>
    <xf numFmtId="0" fontId="10" fillId="14" borderId="58" xfId="0" applyFont="1" applyFill="1" applyBorder="1" applyAlignment="1">
      <alignment horizontal="left" vertical="center" wrapText="1"/>
    </xf>
    <xf numFmtId="0" fontId="15" fillId="0" borderId="46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8" borderId="26" xfId="0" applyFont="1" applyFill="1" applyBorder="1" applyAlignment="1">
      <alignment horizontal="left" vertical="center" wrapText="1"/>
    </xf>
    <xf numFmtId="0" fontId="5" fillId="8" borderId="13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wrapText="1"/>
    </xf>
    <xf numFmtId="49" fontId="12" fillId="0" borderId="30" xfId="0" applyNumberFormat="1" applyFont="1" applyBorder="1" applyAlignment="1">
      <alignment horizontal="center" vertical="center" wrapText="1"/>
    </xf>
    <xf numFmtId="49" fontId="8" fillId="9" borderId="0" xfId="0" applyNumberFormat="1" applyFont="1" applyFill="1" applyBorder="1" applyAlignment="1">
      <alignment horizontal="center" vertical="center" wrapText="1"/>
    </xf>
    <xf numFmtId="0" fontId="14" fillId="2" borderId="12" xfId="0" applyNumberFormat="1" applyFont="1" applyFill="1" applyBorder="1" applyAlignment="1">
      <alignment horizontal="center" vertical="center"/>
    </xf>
    <xf numFmtId="0" fontId="14" fillId="21" borderId="30" xfId="0" applyNumberFormat="1" applyFont="1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/>
    <xf numFmtId="0" fontId="13" fillId="9" borderId="4" xfId="0" applyNumberFormat="1" applyFont="1" applyFill="1" applyBorder="1" applyAlignment="1">
      <alignment horizontal="center" vertical="center"/>
    </xf>
    <xf numFmtId="0" fontId="14" fillId="21" borderId="3" xfId="0" applyNumberFormat="1" applyFont="1" applyFill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0" fontId="13" fillId="0" borderId="30" xfId="0" applyNumberFormat="1" applyFont="1" applyBorder="1" applyAlignment="1">
      <alignment horizontal="center" vertical="center"/>
    </xf>
    <xf numFmtId="49" fontId="13" fillId="0" borderId="30" xfId="0" applyNumberFormat="1" applyFont="1" applyBorder="1" applyAlignment="1">
      <alignment horizontal="center" vertical="center"/>
    </xf>
    <xf numFmtId="0" fontId="10" fillId="0" borderId="30" xfId="0" applyNumberFormat="1" applyFont="1" applyBorder="1" applyAlignment="1">
      <alignment horizontal="center" vertical="center"/>
    </xf>
    <xf numFmtId="0" fontId="24" fillId="7" borderId="30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vertical="center" wrapText="1" shrinkToFit="1"/>
    </xf>
    <xf numFmtId="49" fontId="5" fillId="0" borderId="2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9" fillId="0" borderId="27" xfId="0" applyNumberFormat="1" applyFont="1" applyFill="1" applyBorder="1" applyAlignment="1">
      <alignment horizontal="left" vertical="center" wrapText="1"/>
    </xf>
    <xf numFmtId="0" fontId="4" fillId="0" borderId="27" xfId="0" applyNumberFormat="1" applyFont="1" applyBorder="1" applyAlignment="1">
      <alignment horizontal="center" vertical="center"/>
    </xf>
    <xf numFmtId="49" fontId="11" fillId="14" borderId="4" xfId="0" applyNumberFormat="1" applyFont="1" applyFill="1" applyBorder="1" applyAlignment="1">
      <alignment horizontal="center" vertical="center"/>
    </xf>
    <xf numFmtId="49" fontId="3" fillId="9" borderId="14" xfId="0" applyNumberFormat="1" applyFont="1" applyFill="1" applyBorder="1" applyAlignment="1">
      <alignment horizontal="center" vertical="center"/>
    </xf>
    <xf numFmtId="0" fontId="14" fillId="7" borderId="7" xfId="0" applyNumberFormat="1" applyFont="1" applyFill="1" applyBorder="1" applyAlignment="1">
      <alignment horizontal="center" vertical="center"/>
    </xf>
    <xf numFmtId="0" fontId="14" fillId="21" borderId="1" xfId="0" applyNumberFormat="1" applyFont="1" applyFill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/>
    </xf>
    <xf numFmtId="0" fontId="14" fillId="9" borderId="4" xfId="0" applyNumberFormat="1" applyFont="1" applyFill="1" applyBorder="1" applyAlignment="1">
      <alignment horizontal="center" vertical="center"/>
    </xf>
    <xf numFmtId="0" fontId="14" fillId="21" borderId="4" xfId="0" applyNumberFormat="1" applyFont="1" applyFill="1" applyBorder="1" applyAlignment="1">
      <alignment horizontal="center" vertical="center"/>
    </xf>
    <xf numFmtId="49" fontId="5" fillId="0" borderId="20" xfId="0" applyNumberFormat="1" applyFont="1" applyBorder="1" applyAlignment="1">
      <alignment vertical="center" wrapText="1" shrinkToFit="1"/>
    </xf>
    <xf numFmtId="49" fontId="5" fillId="14" borderId="21" xfId="0" applyNumberFormat="1" applyFont="1" applyFill="1" applyBorder="1" applyAlignment="1">
      <alignment horizontal="left" vertical="center" wrapText="1"/>
    </xf>
    <xf numFmtId="49" fontId="5" fillId="14" borderId="13" xfId="0" applyNumberFormat="1" applyFont="1" applyFill="1" applyBorder="1" applyAlignment="1">
      <alignment horizontal="left" vertical="center" wrapText="1"/>
    </xf>
    <xf numFmtId="0" fontId="5" fillId="0" borderId="27" xfId="0" applyFont="1" applyBorder="1" applyAlignment="1">
      <alignment horizontal="center"/>
    </xf>
    <xf numFmtId="0" fontId="24" fillId="2" borderId="2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/>
    </xf>
    <xf numFmtId="0" fontId="5" fillId="14" borderId="27" xfId="0" applyNumberFormat="1" applyFont="1" applyFill="1" applyBorder="1" applyAlignment="1">
      <alignment horizontal="center" vertical="center"/>
    </xf>
    <xf numFmtId="0" fontId="5" fillId="14" borderId="47" xfId="0" applyNumberFormat="1" applyFont="1" applyFill="1" applyBorder="1" applyAlignment="1">
      <alignment horizontal="center" vertical="center"/>
    </xf>
    <xf numFmtId="0" fontId="5" fillId="0" borderId="41" xfId="0" applyNumberFormat="1" applyFont="1" applyBorder="1" applyAlignment="1">
      <alignment horizontal="center" vertical="center"/>
    </xf>
    <xf numFmtId="0" fontId="5" fillId="14" borderId="35" xfId="0" applyNumberFormat="1" applyFont="1" applyFill="1" applyBorder="1" applyAlignment="1">
      <alignment horizontal="center" vertical="center"/>
    </xf>
    <xf numFmtId="0" fontId="3" fillId="7" borderId="44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49" fontId="5" fillId="14" borderId="35" xfId="0" applyNumberFormat="1" applyFont="1" applyFill="1" applyBorder="1" applyAlignment="1">
      <alignment horizontal="left" vertical="center" wrapText="1"/>
    </xf>
    <xf numFmtId="49" fontId="5" fillId="14" borderId="47" xfId="0" applyNumberFormat="1" applyFont="1" applyFill="1" applyBorder="1" applyAlignment="1">
      <alignment horizontal="left" vertical="center" wrapText="1"/>
    </xf>
    <xf numFmtId="0" fontId="5" fillId="0" borderId="22" xfId="0" applyFont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24" fillId="2" borderId="1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5" fillId="0" borderId="30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/>
    </xf>
    <xf numFmtId="0" fontId="3" fillId="7" borderId="12" xfId="0" applyNumberFormat="1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49" fontId="5" fillId="14" borderId="36" xfId="0" applyNumberFormat="1" applyFont="1" applyFill="1" applyBorder="1" applyAlignment="1">
      <alignment vertical="center" wrapText="1"/>
    </xf>
    <xf numFmtId="49" fontId="5" fillId="14" borderId="46" xfId="0" applyNumberFormat="1" applyFont="1" applyFill="1" applyBorder="1" applyAlignment="1">
      <alignment vertical="center" wrapText="1"/>
    </xf>
    <xf numFmtId="0" fontId="3" fillId="15" borderId="36" xfId="0" applyFont="1" applyFill="1" applyBorder="1" applyAlignment="1">
      <alignment horizontal="left" vertical="center" wrapText="1"/>
    </xf>
    <xf numFmtId="49" fontId="8" fillId="9" borderId="4" xfId="0" applyNumberFormat="1" applyFont="1" applyFill="1" applyBorder="1" applyAlignment="1">
      <alignment horizontal="center" vertical="center" wrapText="1"/>
    </xf>
    <xf numFmtId="0" fontId="14" fillId="21" borderId="14" xfId="0" applyNumberFormat="1" applyFont="1" applyFill="1" applyBorder="1" applyAlignment="1">
      <alignment horizontal="center" vertical="center"/>
    </xf>
    <xf numFmtId="0" fontId="13" fillId="14" borderId="1" xfId="0" applyFont="1" applyFill="1" applyBorder="1" applyAlignment="1">
      <alignment horizontal="center" vertical="center"/>
    </xf>
    <xf numFmtId="0" fontId="10" fillId="9" borderId="18" xfId="0" applyNumberFormat="1" applyFont="1" applyFill="1" applyBorder="1" applyAlignment="1">
      <alignment horizontal="center" vertical="center"/>
    </xf>
    <xf numFmtId="49" fontId="5" fillId="0" borderId="18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left" vertical="center" wrapText="1"/>
    </xf>
    <xf numFmtId="0" fontId="3" fillId="9" borderId="69" xfId="0" applyFont="1" applyFill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center" vertical="center"/>
    </xf>
    <xf numFmtId="0" fontId="3" fillId="9" borderId="3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0" fontId="3" fillId="2" borderId="6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textRotation="180"/>
    </xf>
    <xf numFmtId="0" fontId="3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textRotation="180"/>
    </xf>
    <xf numFmtId="0" fontId="3" fillId="0" borderId="34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59"/>
  <sheetViews>
    <sheetView view="pageBreakPreview" topLeftCell="A25" zoomScale="79" zoomScaleNormal="90" zoomScaleSheetLayoutView="79" workbookViewId="0">
      <selection activeCell="F37" sqref="F37"/>
    </sheetView>
  </sheetViews>
  <sheetFormatPr defaultColWidth="5.664062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14" style="1" customWidth="1"/>
    <col min="5" max="5" width="35.5546875" style="2" customWidth="1"/>
    <col min="6" max="6" width="67" style="1" customWidth="1"/>
    <col min="7" max="7" width="5.44140625" style="1" customWidth="1"/>
    <col min="8" max="17" width="5.6640625" style="1" customWidth="1"/>
    <col min="18" max="18" width="6.6640625" style="1" customWidth="1"/>
    <col min="19" max="19" width="5.6640625" style="1" customWidth="1"/>
    <col min="20" max="21" width="17.33203125" style="1" customWidth="1"/>
    <col min="22" max="16384" width="5.6640625" style="1"/>
  </cols>
  <sheetData>
    <row r="1" spans="1:21" s="3" customFormat="1" ht="17.399999999999999">
      <c r="A1" s="736" t="s">
        <v>333</v>
      </c>
      <c r="B1" s="736"/>
      <c r="C1" s="736"/>
      <c r="D1" s="736"/>
      <c r="E1" s="736"/>
      <c r="F1" s="63" t="s">
        <v>0</v>
      </c>
    </row>
    <row r="2" spans="1:21" s="3" customFormat="1" ht="15.6">
      <c r="A2" s="736"/>
      <c r="B2" s="736"/>
      <c r="C2" s="736"/>
      <c r="D2" s="736"/>
      <c r="E2" s="736"/>
      <c r="F2" s="64" t="s">
        <v>167</v>
      </c>
    </row>
    <row r="3" spans="1:21" s="3" customFormat="1" ht="15.6">
      <c r="A3" s="414" t="s">
        <v>332</v>
      </c>
      <c r="B3" s="414"/>
      <c r="C3" s="414"/>
      <c r="D3" s="414"/>
      <c r="E3" s="414"/>
      <c r="F3" s="64" t="s">
        <v>331</v>
      </c>
    </row>
    <row r="4" spans="1:21" s="3" customFormat="1" ht="15.6">
      <c r="A4" s="414" t="s">
        <v>82</v>
      </c>
      <c r="B4" s="414"/>
      <c r="C4" s="414"/>
      <c r="D4" s="414"/>
      <c r="E4" s="414"/>
      <c r="K4" s="735"/>
    </row>
    <row r="5" spans="1:21" s="3" customFormat="1" ht="15.6">
      <c r="A5" s="414" t="s">
        <v>330</v>
      </c>
      <c r="B5" s="414"/>
      <c r="C5" s="414"/>
      <c r="D5" s="414"/>
      <c r="E5" s="414"/>
      <c r="K5" s="735"/>
    </row>
    <row r="6" spans="1:21" s="3" customFormat="1" ht="15.6">
      <c r="A6" s="414" t="s">
        <v>329</v>
      </c>
      <c r="B6" s="414"/>
      <c r="C6" s="414"/>
      <c r="D6" s="414"/>
      <c r="E6" s="414"/>
      <c r="F6" s="735"/>
    </row>
    <row r="7" spans="1:21" s="3" customFormat="1" ht="15.6">
      <c r="A7" s="414" t="s">
        <v>328</v>
      </c>
      <c r="B7" s="414"/>
      <c r="C7" s="414"/>
      <c r="D7" s="414"/>
      <c r="E7" s="414"/>
      <c r="F7" s="735"/>
    </row>
    <row r="8" spans="1:21" s="3" customFormat="1" ht="15.6">
      <c r="A8" s="414" t="s">
        <v>88</v>
      </c>
      <c r="B8" s="414"/>
      <c r="C8" s="414"/>
      <c r="D8" s="414"/>
      <c r="E8" s="414"/>
      <c r="F8" s="735"/>
    </row>
    <row r="9" spans="1:21" s="3" customFormat="1" ht="15.6">
      <c r="A9" s="414" t="s">
        <v>83</v>
      </c>
      <c r="B9" s="414"/>
      <c r="C9" s="414"/>
      <c r="D9" s="414"/>
      <c r="E9" s="414"/>
      <c r="F9" s="735"/>
    </row>
    <row r="10" spans="1:21" ht="17.399999999999999">
      <c r="A10" s="734" t="s">
        <v>190</v>
      </c>
      <c r="B10" s="734"/>
      <c r="C10" s="734"/>
      <c r="D10" s="734"/>
      <c r="E10" s="734"/>
      <c r="F10" s="733" t="s">
        <v>327</v>
      </c>
      <c r="G10" s="732" t="s">
        <v>28</v>
      </c>
      <c r="H10" s="73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0" customHeight="1">
      <c r="A11" s="729" t="s">
        <v>1</v>
      </c>
      <c r="B11" s="419" t="s">
        <v>158</v>
      </c>
      <c r="C11" s="731" t="s">
        <v>326</v>
      </c>
      <c r="D11" s="730" t="s">
        <v>2</v>
      </c>
      <c r="E11" s="725"/>
      <c r="F11" s="729" t="s">
        <v>3</v>
      </c>
      <c r="G11" s="728" t="s">
        <v>4</v>
      </c>
      <c r="H11" s="728"/>
      <c r="I11" s="728"/>
      <c r="J11" s="728"/>
      <c r="K11" s="728"/>
      <c r="L11" s="728"/>
      <c r="M11" s="728"/>
      <c r="N11" s="728"/>
      <c r="O11" s="728"/>
      <c r="P11" s="728"/>
      <c r="Q11" s="727"/>
      <c r="R11" s="726" t="s">
        <v>5</v>
      </c>
      <c r="S11" s="726" t="s">
        <v>6</v>
      </c>
      <c r="T11" s="450" t="s">
        <v>7</v>
      </c>
      <c r="U11" s="725"/>
    </row>
    <row r="12" spans="1:21" ht="30" customHeight="1">
      <c r="A12" s="719"/>
      <c r="B12" s="420"/>
      <c r="C12" s="722"/>
      <c r="D12" s="721"/>
      <c r="E12" s="720"/>
      <c r="F12" s="719"/>
      <c r="G12" s="724" t="s">
        <v>8</v>
      </c>
      <c r="H12" s="461"/>
      <c r="I12" s="461"/>
      <c r="J12" s="461"/>
      <c r="K12" s="462"/>
      <c r="L12" s="460" t="s">
        <v>9</v>
      </c>
      <c r="M12" s="461"/>
      <c r="N12" s="461"/>
      <c r="O12" s="461"/>
      <c r="P12" s="461"/>
      <c r="Q12" s="462"/>
      <c r="R12" s="723"/>
      <c r="S12" s="723"/>
      <c r="T12" s="452"/>
      <c r="U12" s="720"/>
    </row>
    <row r="13" spans="1:21" ht="60" customHeight="1">
      <c r="A13" s="719"/>
      <c r="B13" s="420"/>
      <c r="C13" s="722"/>
      <c r="D13" s="721"/>
      <c r="E13" s="720"/>
      <c r="F13" s="719"/>
      <c r="G13" s="718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365" t="s">
        <v>10</v>
      </c>
      <c r="M13" s="5" t="s">
        <v>11</v>
      </c>
      <c r="N13" s="5" t="s">
        <v>12</v>
      </c>
      <c r="O13" s="7" t="s">
        <v>13</v>
      </c>
      <c r="P13" s="7" t="s">
        <v>325</v>
      </c>
      <c r="Q13" s="6" t="s">
        <v>14</v>
      </c>
      <c r="R13" s="717"/>
      <c r="S13" s="717"/>
      <c r="T13" s="716"/>
      <c r="U13" s="715"/>
    </row>
    <row r="14" spans="1:21" ht="20.100000000000001" customHeight="1">
      <c r="A14" s="711"/>
      <c r="B14" s="421"/>
      <c r="C14" s="714"/>
      <c r="D14" s="713"/>
      <c r="E14" s="712"/>
      <c r="F14" s="711"/>
      <c r="G14" s="710" t="s">
        <v>15</v>
      </c>
      <c r="H14" s="709" t="s">
        <v>16</v>
      </c>
      <c r="I14" s="709" t="s">
        <v>17</v>
      </c>
      <c r="J14" s="709" t="s">
        <v>18</v>
      </c>
      <c r="K14" s="709" t="s">
        <v>19</v>
      </c>
      <c r="L14" s="17" t="s">
        <v>15</v>
      </c>
      <c r="M14" s="708" t="s">
        <v>16</v>
      </c>
      <c r="N14" s="708" t="s">
        <v>17</v>
      </c>
      <c r="O14" s="708" t="s">
        <v>18</v>
      </c>
      <c r="P14" s="708" t="s">
        <v>324</v>
      </c>
      <c r="Q14" s="708" t="s">
        <v>19</v>
      </c>
      <c r="R14" s="17" t="s">
        <v>20</v>
      </c>
      <c r="S14" s="17" t="s">
        <v>15</v>
      </c>
      <c r="T14" s="20" t="s">
        <v>8</v>
      </c>
      <c r="U14" s="21" t="s">
        <v>9</v>
      </c>
    </row>
    <row r="15" spans="1:21" s="620" customFormat="1" ht="24.9" customHeight="1">
      <c r="A15" s="707" t="s">
        <v>28</v>
      </c>
      <c r="B15" s="706"/>
      <c r="C15" s="705"/>
      <c r="D15" s="405" t="s">
        <v>323</v>
      </c>
      <c r="E15" s="406"/>
      <c r="F15" s="406"/>
      <c r="G15" s="406"/>
      <c r="H15" s="406"/>
      <c r="I15" s="406"/>
      <c r="J15" s="406"/>
      <c r="K15" s="406"/>
      <c r="L15" s="406"/>
      <c r="M15" s="406"/>
      <c r="N15" s="406"/>
      <c r="O15" s="406"/>
      <c r="P15" s="406"/>
      <c r="Q15" s="406"/>
      <c r="R15" s="406"/>
      <c r="S15" s="406"/>
      <c r="T15" s="406"/>
      <c r="U15" s="407"/>
    </row>
    <row r="16" spans="1:21" ht="30" customHeight="1">
      <c r="A16" s="72" t="s">
        <v>21</v>
      </c>
      <c r="B16" s="138">
        <v>519</v>
      </c>
      <c r="C16" s="680"/>
      <c r="D16" s="704" t="s">
        <v>322</v>
      </c>
      <c r="E16" s="703"/>
      <c r="F16" s="702" t="s">
        <v>321</v>
      </c>
      <c r="G16" s="701">
        <v>7</v>
      </c>
      <c r="H16" s="700">
        <v>20</v>
      </c>
      <c r="I16" s="631"/>
      <c r="J16" s="697">
        <v>40</v>
      </c>
      <c r="K16" s="631"/>
      <c r="L16" s="699">
        <v>7</v>
      </c>
      <c r="M16" s="698">
        <v>15</v>
      </c>
      <c r="N16" s="698">
        <v>15</v>
      </c>
      <c r="O16" s="697">
        <v>30</v>
      </c>
      <c r="P16" s="696"/>
      <c r="Q16" s="631"/>
      <c r="R16" s="695">
        <v>120</v>
      </c>
      <c r="S16" s="694" t="s">
        <v>22</v>
      </c>
      <c r="T16" s="682" t="s">
        <v>23</v>
      </c>
      <c r="U16" s="640" t="s">
        <v>24</v>
      </c>
    </row>
    <row r="17" spans="1:26" ht="30" customHeight="1">
      <c r="A17" s="72" t="s">
        <v>25</v>
      </c>
      <c r="B17" s="138">
        <v>519</v>
      </c>
      <c r="C17" s="680"/>
      <c r="D17" s="679" t="s">
        <v>320</v>
      </c>
      <c r="E17" s="678"/>
      <c r="F17" s="693" t="s">
        <v>319</v>
      </c>
      <c r="G17" s="692">
        <v>2</v>
      </c>
      <c r="H17" s="691">
        <v>10</v>
      </c>
      <c r="I17" s="688">
        <v>10</v>
      </c>
      <c r="J17" s="687" t="s">
        <v>28</v>
      </c>
      <c r="K17" s="690"/>
      <c r="L17" s="644" t="s">
        <v>28</v>
      </c>
      <c r="M17" s="689" t="s">
        <v>28</v>
      </c>
      <c r="N17" s="688" t="s">
        <v>28</v>
      </c>
      <c r="O17" s="687"/>
      <c r="P17" s="686"/>
      <c r="Q17" s="685"/>
      <c r="R17" s="684">
        <v>20</v>
      </c>
      <c r="S17" s="683" t="s">
        <v>31</v>
      </c>
      <c r="T17" s="682" t="s">
        <v>26</v>
      </c>
      <c r="U17" s="681" t="s">
        <v>28</v>
      </c>
    </row>
    <row r="18" spans="1:26" ht="30" customHeight="1">
      <c r="A18" s="72" t="s">
        <v>27</v>
      </c>
      <c r="B18" s="138">
        <v>519</v>
      </c>
      <c r="C18" s="680"/>
      <c r="D18" s="679" t="s">
        <v>318</v>
      </c>
      <c r="E18" s="678"/>
      <c r="F18" s="666" t="s">
        <v>317</v>
      </c>
      <c r="G18" s="74">
        <v>2</v>
      </c>
      <c r="H18" s="677">
        <v>10</v>
      </c>
      <c r="I18" s="664">
        <v>10</v>
      </c>
      <c r="J18" s="661" t="s">
        <v>28</v>
      </c>
      <c r="K18" s="661"/>
      <c r="L18" s="676"/>
      <c r="M18" s="661"/>
      <c r="N18" s="661"/>
      <c r="O18" s="661"/>
      <c r="P18" s="661"/>
      <c r="Q18" s="661"/>
      <c r="R18" s="660">
        <v>20</v>
      </c>
      <c r="S18" s="629" t="s">
        <v>31</v>
      </c>
      <c r="T18" s="675" t="s">
        <v>26</v>
      </c>
      <c r="U18" s="674"/>
    </row>
    <row r="19" spans="1:26" ht="30" customHeight="1">
      <c r="A19" s="72" t="s">
        <v>29</v>
      </c>
      <c r="B19" s="138">
        <v>519</v>
      </c>
      <c r="C19" s="669"/>
      <c r="D19" s="604" t="s">
        <v>316</v>
      </c>
      <c r="E19" s="579"/>
      <c r="F19" s="673" t="s">
        <v>315</v>
      </c>
      <c r="G19" s="130">
        <v>2</v>
      </c>
      <c r="H19" s="672">
        <v>10</v>
      </c>
      <c r="I19" s="664">
        <v>10</v>
      </c>
      <c r="J19" s="661" t="s">
        <v>28</v>
      </c>
      <c r="K19" s="661"/>
      <c r="L19" s="671"/>
      <c r="M19" s="661"/>
      <c r="N19" s="661"/>
      <c r="O19" s="661"/>
      <c r="P19" s="661"/>
      <c r="Q19" s="661"/>
      <c r="R19" s="660">
        <v>20</v>
      </c>
      <c r="S19" s="629" t="s">
        <v>31</v>
      </c>
      <c r="T19" s="659" t="s">
        <v>26</v>
      </c>
      <c r="U19" s="670"/>
    </row>
    <row r="20" spans="1:26" ht="30" customHeight="1">
      <c r="A20" s="72" t="s">
        <v>30</v>
      </c>
      <c r="B20" s="138">
        <v>519</v>
      </c>
      <c r="C20" s="669"/>
      <c r="D20" s="668" t="s">
        <v>314</v>
      </c>
      <c r="E20" s="667"/>
      <c r="F20" s="666" t="s">
        <v>313</v>
      </c>
      <c r="G20" s="46" t="s">
        <v>28</v>
      </c>
      <c r="H20" s="665" t="s">
        <v>28</v>
      </c>
      <c r="I20" s="664" t="s">
        <v>28</v>
      </c>
      <c r="J20" s="661"/>
      <c r="K20" s="661"/>
      <c r="L20" s="46">
        <v>2</v>
      </c>
      <c r="M20" s="663">
        <v>10</v>
      </c>
      <c r="N20" s="662">
        <v>10</v>
      </c>
      <c r="O20" s="661"/>
      <c r="P20" s="661"/>
      <c r="Q20" s="661"/>
      <c r="R20" s="660">
        <v>20</v>
      </c>
      <c r="S20" s="629" t="s">
        <v>31</v>
      </c>
      <c r="T20" s="659" t="s">
        <v>28</v>
      </c>
      <c r="U20" s="658" t="s">
        <v>26</v>
      </c>
    </row>
    <row r="21" spans="1:26" ht="30" customHeight="1">
      <c r="A21" s="639" t="s">
        <v>32</v>
      </c>
      <c r="B21" s="138">
        <v>912</v>
      </c>
      <c r="C21" s="369"/>
      <c r="D21" s="657" t="s">
        <v>312</v>
      </c>
      <c r="E21" s="656"/>
      <c r="F21" s="655" t="s">
        <v>311</v>
      </c>
      <c r="G21" s="647"/>
      <c r="H21" s="646"/>
      <c r="I21" s="631"/>
      <c r="J21" s="654"/>
      <c r="K21" s="631"/>
      <c r="L21" s="644">
        <v>2</v>
      </c>
      <c r="M21" s="632">
        <v>15</v>
      </c>
      <c r="N21" s="653"/>
      <c r="O21" s="71"/>
      <c r="P21" s="71"/>
      <c r="Q21" s="631"/>
      <c r="R21" s="652">
        <v>15</v>
      </c>
      <c r="S21" s="629" t="s">
        <v>273</v>
      </c>
      <c r="T21" s="641"/>
      <c r="U21" s="651" t="s">
        <v>26</v>
      </c>
      <c r="Z21" s="10"/>
    </row>
    <row r="22" spans="1:26" ht="30" customHeight="1">
      <c r="A22" s="639" t="s">
        <v>33</v>
      </c>
      <c r="B22" s="138">
        <v>519</v>
      </c>
      <c r="C22" s="570"/>
      <c r="D22" s="650" t="s">
        <v>310</v>
      </c>
      <c r="E22" s="649"/>
      <c r="F22" s="648" t="s">
        <v>309</v>
      </c>
      <c r="G22" s="647"/>
      <c r="H22" s="646"/>
      <c r="I22" s="631"/>
      <c r="J22" s="645"/>
      <c r="K22" s="635"/>
      <c r="L22" s="644">
        <v>2</v>
      </c>
      <c r="M22" s="632">
        <v>10</v>
      </c>
      <c r="N22" s="643"/>
      <c r="O22" s="71">
        <v>30</v>
      </c>
      <c r="P22" s="71"/>
      <c r="Q22" s="631"/>
      <c r="R22" s="45">
        <v>40</v>
      </c>
      <c r="S22" s="642" t="s">
        <v>22</v>
      </c>
      <c r="T22" s="641"/>
      <c r="U22" s="640" t="s">
        <v>24</v>
      </c>
      <c r="Z22" s="10"/>
    </row>
    <row r="23" spans="1:26" ht="30" customHeight="1">
      <c r="A23" s="639" t="s">
        <v>35</v>
      </c>
      <c r="B23" s="138">
        <v>912</v>
      </c>
      <c r="C23" s="570"/>
      <c r="D23" s="638" t="s">
        <v>308</v>
      </c>
      <c r="E23" s="638"/>
      <c r="F23" s="303" t="s">
        <v>307</v>
      </c>
      <c r="G23" s="637">
        <v>1</v>
      </c>
      <c r="H23" s="636">
        <v>10</v>
      </c>
      <c r="I23" s="631"/>
      <c r="J23" s="633">
        <v>5</v>
      </c>
      <c r="K23" s="635"/>
      <c r="L23" s="634" t="s">
        <v>28</v>
      </c>
      <c r="M23" s="632" t="s">
        <v>28</v>
      </c>
      <c r="N23" s="633" t="s">
        <v>28</v>
      </c>
      <c r="O23" s="632" t="s">
        <v>28</v>
      </c>
      <c r="P23" s="631"/>
      <c r="Q23" s="631"/>
      <c r="R23" s="630">
        <v>15</v>
      </c>
      <c r="S23" s="629" t="s">
        <v>46</v>
      </c>
      <c r="T23" s="628" t="s">
        <v>306</v>
      </c>
      <c r="U23" s="628" t="s">
        <v>28</v>
      </c>
      <c r="V23" s="627"/>
    </row>
    <row r="24" spans="1:26" s="620" customFormat="1" ht="30" customHeight="1">
      <c r="A24" s="626"/>
      <c r="B24" s="625"/>
      <c r="C24" s="624"/>
      <c r="D24" s="623" t="s">
        <v>305</v>
      </c>
      <c r="E24" s="622"/>
      <c r="F24" s="622"/>
      <c r="G24" s="622"/>
      <c r="H24" s="622"/>
      <c r="I24" s="622"/>
      <c r="J24" s="622"/>
      <c r="K24" s="622"/>
      <c r="L24" s="622"/>
      <c r="M24" s="622"/>
      <c r="N24" s="622"/>
      <c r="O24" s="622"/>
      <c r="P24" s="622"/>
      <c r="Q24" s="622"/>
      <c r="R24" s="622"/>
      <c r="S24" s="622"/>
      <c r="T24" s="622"/>
      <c r="U24" s="621"/>
    </row>
    <row r="25" spans="1:26" ht="30" customHeight="1">
      <c r="A25" s="16" t="s">
        <v>36</v>
      </c>
      <c r="B25" s="211">
        <v>1014</v>
      </c>
      <c r="C25" s="570"/>
      <c r="D25" s="604" t="s">
        <v>304</v>
      </c>
      <c r="E25" s="579"/>
      <c r="F25" s="597" t="s">
        <v>303</v>
      </c>
      <c r="G25" s="51">
        <v>1</v>
      </c>
      <c r="H25" s="9"/>
      <c r="I25" s="9"/>
      <c r="J25" s="9">
        <v>30</v>
      </c>
      <c r="K25" s="72"/>
      <c r="L25" s="50">
        <v>1</v>
      </c>
      <c r="M25" s="595"/>
      <c r="N25" s="9"/>
      <c r="O25" s="9">
        <v>30</v>
      </c>
      <c r="P25" s="9"/>
      <c r="Q25" s="9"/>
      <c r="R25" s="8">
        <v>60</v>
      </c>
      <c r="S25" s="8" t="s">
        <v>31</v>
      </c>
      <c r="T25" s="9" t="s">
        <v>28</v>
      </c>
      <c r="U25" s="9" t="s">
        <v>23</v>
      </c>
    </row>
    <row r="26" spans="1:26" ht="30" customHeight="1">
      <c r="A26" s="16" t="s">
        <v>37</v>
      </c>
      <c r="B26" s="210">
        <v>310</v>
      </c>
      <c r="C26" s="619"/>
      <c r="D26" s="618" t="s">
        <v>302</v>
      </c>
      <c r="E26" s="617"/>
      <c r="F26" s="616" t="s">
        <v>299</v>
      </c>
      <c r="G26" s="51">
        <v>2</v>
      </c>
      <c r="H26" s="9">
        <v>15</v>
      </c>
      <c r="I26" s="9">
        <v>10</v>
      </c>
      <c r="J26" s="9"/>
      <c r="K26" s="72"/>
      <c r="L26" s="50" t="s">
        <v>28</v>
      </c>
      <c r="M26" s="595" t="s">
        <v>28</v>
      </c>
      <c r="N26" s="9" t="s">
        <v>28</v>
      </c>
      <c r="O26" s="9"/>
      <c r="P26" s="9"/>
      <c r="Q26" s="9"/>
      <c r="R26" s="8">
        <v>25</v>
      </c>
      <c r="S26" s="8" t="s">
        <v>31</v>
      </c>
      <c r="T26" s="594" t="s">
        <v>26</v>
      </c>
      <c r="U26" s="9" t="s">
        <v>28</v>
      </c>
    </row>
    <row r="27" spans="1:26" ht="30" customHeight="1">
      <c r="A27" s="16" t="s">
        <v>38</v>
      </c>
      <c r="B27" s="211">
        <v>310</v>
      </c>
      <c r="C27" s="610"/>
      <c r="D27" s="615" t="s">
        <v>301</v>
      </c>
      <c r="E27" s="614"/>
      <c r="F27" s="610" t="s">
        <v>299</v>
      </c>
      <c r="G27" s="613">
        <v>2</v>
      </c>
      <c r="H27" s="9">
        <v>15</v>
      </c>
      <c r="I27" s="9">
        <v>10</v>
      </c>
      <c r="J27" s="9"/>
      <c r="K27" s="72"/>
      <c r="L27" s="50"/>
      <c r="M27" s="595"/>
      <c r="N27" s="9"/>
      <c r="O27" s="9"/>
      <c r="P27" s="9"/>
      <c r="Q27" s="9"/>
      <c r="R27" s="8">
        <v>25</v>
      </c>
      <c r="S27" s="8" t="s">
        <v>31</v>
      </c>
      <c r="T27" s="594" t="s">
        <v>26</v>
      </c>
      <c r="U27" s="9"/>
    </row>
    <row r="28" spans="1:26" ht="30" customHeight="1">
      <c r="A28" s="26" t="s">
        <v>39</v>
      </c>
      <c r="B28" s="211">
        <v>310</v>
      </c>
      <c r="C28" s="364"/>
      <c r="D28" s="612" t="s">
        <v>300</v>
      </c>
      <c r="E28" s="611"/>
      <c r="F28" s="610" t="s">
        <v>299</v>
      </c>
      <c r="G28" s="46">
        <v>1</v>
      </c>
      <c r="H28" s="595">
        <v>15</v>
      </c>
      <c r="I28" s="9"/>
      <c r="J28" s="9"/>
      <c r="K28" s="72"/>
      <c r="L28" s="50"/>
      <c r="M28" s="595"/>
      <c r="N28" s="9"/>
      <c r="O28" s="9"/>
      <c r="P28" s="9"/>
      <c r="Q28" s="9"/>
      <c r="R28" s="8">
        <v>15</v>
      </c>
      <c r="S28" s="608" t="str">
        <f>S21</f>
        <v>-</v>
      </c>
      <c r="T28" s="19" t="s">
        <v>26</v>
      </c>
      <c r="U28" s="9"/>
    </row>
    <row r="29" spans="1:26" ht="30" customHeight="1">
      <c r="A29" s="26" t="s">
        <v>40</v>
      </c>
      <c r="B29" s="211">
        <v>229</v>
      </c>
      <c r="C29" s="364"/>
      <c r="D29" s="426" t="s">
        <v>298</v>
      </c>
      <c r="E29" s="427"/>
      <c r="F29" s="603" t="s">
        <v>297</v>
      </c>
      <c r="G29" s="131">
        <v>1</v>
      </c>
      <c r="H29" s="9">
        <v>15</v>
      </c>
      <c r="I29" s="9"/>
      <c r="J29" s="9"/>
      <c r="K29" s="72"/>
      <c r="L29" s="50"/>
      <c r="M29" s="595"/>
      <c r="N29" s="9"/>
      <c r="O29" s="9"/>
      <c r="P29" s="9"/>
      <c r="Q29" s="9"/>
      <c r="R29" s="8">
        <v>15</v>
      </c>
      <c r="S29" s="608" t="s">
        <v>294</v>
      </c>
      <c r="T29" s="19" t="s">
        <v>26</v>
      </c>
      <c r="U29" s="9"/>
    </row>
    <row r="30" spans="1:26" ht="30" customHeight="1">
      <c r="A30" s="26" t="s">
        <v>41</v>
      </c>
      <c r="B30" s="211">
        <v>220</v>
      </c>
      <c r="C30" s="364"/>
      <c r="D30" s="426" t="s">
        <v>296</v>
      </c>
      <c r="E30" s="427"/>
      <c r="F30" s="609" t="s">
        <v>295</v>
      </c>
      <c r="G30" s="114">
        <v>1</v>
      </c>
      <c r="H30" s="9">
        <v>15</v>
      </c>
      <c r="I30" s="9"/>
      <c r="J30" s="9"/>
      <c r="K30" s="72"/>
      <c r="L30" s="50"/>
      <c r="M30" s="595"/>
      <c r="N30" s="9"/>
      <c r="O30" s="9"/>
      <c r="P30" s="9"/>
      <c r="Q30" s="9"/>
      <c r="R30" s="8">
        <v>15</v>
      </c>
      <c r="S30" s="608" t="s">
        <v>294</v>
      </c>
      <c r="T30" s="19" t="s">
        <v>26</v>
      </c>
      <c r="U30" s="9"/>
    </row>
    <row r="31" spans="1:26" ht="30" customHeight="1">
      <c r="A31" s="16" t="s">
        <v>42</v>
      </c>
      <c r="B31" s="210">
        <v>919</v>
      </c>
      <c r="C31" s="552"/>
      <c r="D31" s="607" t="s">
        <v>293</v>
      </c>
      <c r="E31" s="606"/>
      <c r="F31" s="605" t="s">
        <v>292</v>
      </c>
      <c r="G31" s="114">
        <v>2</v>
      </c>
      <c r="H31" s="9">
        <v>10</v>
      </c>
      <c r="I31" s="9">
        <v>10</v>
      </c>
      <c r="J31" s="9"/>
      <c r="K31" s="72"/>
      <c r="L31" s="50"/>
      <c r="M31" s="595"/>
      <c r="N31" s="9"/>
      <c r="O31" s="9"/>
      <c r="P31" s="9"/>
      <c r="Q31" s="9"/>
      <c r="R31" s="8">
        <v>20</v>
      </c>
      <c r="S31" s="8" t="s">
        <v>31</v>
      </c>
      <c r="T31" s="19" t="s">
        <v>26</v>
      </c>
      <c r="U31" s="9"/>
    </row>
    <row r="32" spans="1:26" ht="30" customHeight="1">
      <c r="A32" s="16" t="s">
        <v>55</v>
      </c>
      <c r="B32" s="211">
        <v>310</v>
      </c>
      <c r="C32" s="552"/>
      <c r="D32" s="604" t="s">
        <v>291</v>
      </c>
      <c r="E32" s="579"/>
      <c r="F32" s="603" t="s">
        <v>290</v>
      </c>
      <c r="G32" s="51">
        <v>2</v>
      </c>
      <c r="H32" s="192">
        <v>10</v>
      </c>
      <c r="I32" s="9">
        <v>10</v>
      </c>
      <c r="J32" s="9"/>
      <c r="K32" s="72"/>
      <c r="L32" s="50" t="s">
        <v>28</v>
      </c>
      <c r="M32" s="595" t="s">
        <v>28</v>
      </c>
      <c r="N32" s="9" t="s">
        <v>28</v>
      </c>
      <c r="O32" s="9"/>
      <c r="P32" s="9"/>
      <c r="Q32" s="9"/>
      <c r="R32" s="8">
        <v>20</v>
      </c>
      <c r="S32" s="8" t="s">
        <v>31</v>
      </c>
      <c r="T32" s="19" t="s">
        <v>26</v>
      </c>
      <c r="U32" s="9" t="s">
        <v>28</v>
      </c>
    </row>
    <row r="33" spans="1:255" ht="30" customHeight="1">
      <c r="A33" s="16" t="s">
        <v>56</v>
      </c>
      <c r="B33" s="211">
        <v>919</v>
      </c>
      <c r="C33" s="31"/>
      <c r="D33" s="602" t="s">
        <v>289</v>
      </c>
      <c r="E33" s="601"/>
      <c r="F33" s="600" t="s">
        <v>81</v>
      </c>
      <c r="G33" s="51" t="s">
        <v>28</v>
      </c>
      <c r="H33" s="9" t="s">
        <v>28</v>
      </c>
      <c r="I33" s="9" t="s">
        <v>28</v>
      </c>
      <c r="J33" s="9"/>
      <c r="K33" s="72"/>
      <c r="L33" s="50">
        <v>2</v>
      </c>
      <c r="M33" s="599">
        <v>15</v>
      </c>
      <c r="N33" s="192">
        <v>15</v>
      </c>
      <c r="O33" s="9"/>
      <c r="P33" s="9"/>
      <c r="Q33" s="9"/>
      <c r="R33" s="8">
        <v>30</v>
      </c>
      <c r="S33" s="8" t="s">
        <v>31</v>
      </c>
      <c r="T33" s="594"/>
      <c r="U33" s="594" t="s">
        <v>26</v>
      </c>
    </row>
    <row r="34" spans="1:255" ht="30" customHeight="1">
      <c r="A34" s="16" t="s">
        <v>57</v>
      </c>
      <c r="B34" s="211">
        <v>231</v>
      </c>
      <c r="C34" s="598"/>
      <c r="D34" s="546" t="s">
        <v>288</v>
      </c>
      <c r="E34" s="442"/>
      <c r="F34" s="597" t="s">
        <v>287</v>
      </c>
      <c r="G34" s="51"/>
      <c r="H34" s="9"/>
      <c r="I34" s="9"/>
      <c r="J34" s="9"/>
      <c r="K34" s="72"/>
      <c r="L34" s="596">
        <v>1.5</v>
      </c>
      <c r="M34" s="595"/>
      <c r="N34" s="9"/>
      <c r="O34" s="9"/>
      <c r="P34" s="9">
        <v>40</v>
      </c>
      <c r="Q34" s="9"/>
      <c r="R34" s="8">
        <v>40</v>
      </c>
      <c r="S34" s="8" t="s">
        <v>31</v>
      </c>
      <c r="T34" s="19"/>
      <c r="U34" s="594" t="s">
        <v>26</v>
      </c>
    </row>
    <row r="35" spans="1:255" ht="30" customHeight="1">
      <c r="A35" s="593"/>
      <c r="B35" s="592"/>
      <c r="C35" s="591"/>
      <c r="D35" s="590" t="s">
        <v>286</v>
      </c>
      <c r="E35" s="589"/>
      <c r="F35" s="589"/>
      <c r="G35" s="589"/>
      <c r="H35" s="589"/>
      <c r="I35" s="589"/>
      <c r="J35" s="589"/>
      <c r="K35" s="589"/>
      <c r="L35" s="589"/>
      <c r="M35" s="589"/>
      <c r="N35" s="589"/>
      <c r="O35" s="589"/>
      <c r="P35" s="589"/>
      <c r="Q35" s="589"/>
      <c r="R35" s="589"/>
      <c r="S35" s="589"/>
      <c r="T35" s="589"/>
      <c r="U35" s="588"/>
    </row>
    <row r="36" spans="1:255" ht="30" customHeight="1">
      <c r="A36" s="16" t="s">
        <v>58</v>
      </c>
      <c r="B36" s="211">
        <v>1014</v>
      </c>
      <c r="C36" s="570"/>
      <c r="D36" s="546" t="s">
        <v>285</v>
      </c>
      <c r="E36" s="442"/>
      <c r="F36" s="587" t="s">
        <v>51</v>
      </c>
      <c r="G36" s="130">
        <v>2</v>
      </c>
      <c r="H36" s="25">
        <v>5</v>
      </c>
      <c r="I36" s="25"/>
      <c r="J36" s="586">
        <v>25</v>
      </c>
      <c r="K36" s="25"/>
      <c r="L36" s="74">
        <v>2.5</v>
      </c>
      <c r="M36" s="25">
        <v>5</v>
      </c>
      <c r="N36" s="25"/>
      <c r="O36" s="586">
        <v>25</v>
      </c>
      <c r="P36" s="586"/>
      <c r="Q36" s="25"/>
      <c r="R36" s="22">
        <v>60</v>
      </c>
      <c r="S36" s="22" t="s">
        <v>22</v>
      </c>
      <c r="T36" s="19" t="s">
        <v>23</v>
      </c>
      <c r="U36" s="581" t="s">
        <v>26</v>
      </c>
    </row>
    <row r="37" spans="1:255" ht="30" customHeight="1">
      <c r="A37" s="26" t="s">
        <v>60</v>
      </c>
      <c r="B37" s="210">
        <v>915</v>
      </c>
      <c r="C37" s="552"/>
      <c r="D37" s="585" t="s">
        <v>284</v>
      </c>
      <c r="E37" s="584"/>
      <c r="F37" s="583" t="s">
        <v>283</v>
      </c>
      <c r="G37" s="46"/>
      <c r="H37" s="28"/>
      <c r="I37" s="28"/>
      <c r="J37" s="32"/>
      <c r="K37" s="28"/>
      <c r="L37" s="582">
        <v>2</v>
      </c>
      <c r="M37" s="28">
        <v>5</v>
      </c>
      <c r="N37" s="28"/>
      <c r="O37" s="32">
        <v>15</v>
      </c>
      <c r="P37" s="32"/>
      <c r="Q37" s="28"/>
      <c r="R37" s="30">
        <v>20</v>
      </c>
      <c r="S37" s="30" t="s">
        <v>22</v>
      </c>
      <c r="T37" s="190"/>
      <c r="U37" s="581" t="s">
        <v>26</v>
      </c>
    </row>
    <row r="38" spans="1:255" ht="30" customHeight="1">
      <c r="A38" s="26" t="s">
        <v>44</v>
      </c>
      <c r="B38" s="211">
        <v>915</v>
      </c>
      <c r="C38" s="570"/>
      <c r="D38" s="580" t="s">
        <v>282</v>
      </c>
      <c r="E38" s="579"/>
      <c r="F38" s="578" t="s">
        <v>281</v>
      </c>
      <c r="G38" s="49">
        <v>2</v>
      </c>
      <c r="H38" s="28">
        <v>10</v>
      </c>
      <c r="I38" s="28" t="s">
        <v>28</v>
      </c>
      <c r="J38" s="577">
        <v>15</v>
      </c>
      <c r="K38" s="577"/>
      <c r="L38" s="49">
        <v>2</v>
      </c>
      <c r="M38" s="577">
        <v>10</v>
      </c>
      <c r="N38" s="577" t="s">
        <v>28</v>
      </c>
      <c r="O38" s="577">
        <v>15</v>
      </c>
      <c r="P38" s="577"/>
      <c r="Q38" s="577"/>
      <c r="R38" s="50">
        <v>50</v>
      </c>
      <c r="S38" s="49" t="s">
        <v>22</v>
      </c>
      <c r="T38" s="576" t="s">
        <v>23</v>
      </c>
      <c r="U38" s="575" t="s">
        <v>24</v>
      </c>
    </row>
    <row r="39" spans="1:255" ht="30" customHeight="1">
      <c r="A39" s="574" t="s">
        <v>28</v>
      </c>
      <c r="B39" s="573"/>
      <c r="C39" s="572"/>
      <c r="D39" s="391" t="s">
        <v>280</v>
      </c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</row>
    <row r="40" spans="1:255" ht="30" customHeight="1">
      <c r="A40" s="567" t="s">
        <v>45</v>
      </c>
      <c r="B40" s="138" t="s">
        <v>279</v>
      </c>
      <c r="C40" s="566"/>
      <c r="D40" s="565" t="s">
        <v>278</v>
      </c>
      <c r="E40" s="569" t="s">
        <v>277</v>
      </c>
      <c r="F40" s="571" t="s">
        <v>81</v>
      </c>
      <c r="G40" s="46" t="s">
        <v>28</v>
      </c>
      <c r="H40" s="52" t="s">
        <v>28</v>
      </c>
      <c r="I40" s="561"/>
      <c r="J40" s="561"/>
      <c r="K40" s="561"/>
      <c r="L40" s="47">
        <v>1</v>
      </c>
      <c r="M40" s="562">
        <v>15</v>
      </c>
      <c r="N40" s="561"/>
      <c r="O40" s="561"/>
      <c r="P40" s="561"/>
      <c r="Q40" s="561"/>
      <c r="R40" s="47">
        <v>15</v>
      </c>
      <c r="S40" s="560" t="s">
        <v>273</v>
      </c>
      <c r="T40" s="559" t="s">
        <v>28</v>
      </c>
      <c r="U40" s="558" t="s">
        <v>26</v>
      </c>
    </row>
    <row r="41" spans="1:255" ht="30" customHeight="1">
      <c r="A41" s="567" t="s">
        <v>47</v>
      </c>
      <c r="B41" s="211">
        <v>1014</v>
      </c>
      <c r="C41" s="570"/>
      <c r="D41" s="565"/>
      <c r="E41" s="569" t="s">
        <v>276</v>
      </c>
      <c r="F41" s="568" t="s">
        <v>51</v>
      </c>
      <c r="G41" s="46"/>
      <c r="H41" s="52"/>
      <c r="I41" s="561"/>
      <c r="J41" s="561"/>
      <c r="K41" s="561"/>
      <c r="L41" s="47">
        <v>2</v>
      </c>
      <c r="M41" s="562"/>
      <c r="N41" s="561"/>
      <c r="O41" s="562">
        <v>50</v>
      </c>
      <c r="P41" s="561"/>
      <c r="Q41" s="561"/>
      <c r="R41" s="47">
        <v>50</v>
      </c>
      <c r="S41" s="560" t="s">
        <v>46</v>
      </c>
      <c r="T41" s="559"/>
      <c r="U41" s="558" t="s">
        <v>26</v>
      </c>
    </row>
    <row r="42" spans="1:255" ht="30" customHeight="1">
      <c r="A42" s="567" t="s">
        <v>48</v>
      </c>
      <c r="B42" s="210">
        <v>919</v>
      </c>
      <c r="C42" s="566"/>
      <c r="D42" s="565"/>
      <c r="E42" s="564" t="s">
        <v>275</v>
      </c>
      <c r="F42" s="563" t="s">
        <v>274</v>
      </c>
      <c r="G42" s="46" t="s">
        <v>28</v>
      </c>
      <c r="H42" s="52" t="s">
        <v>28</v>
      </c>
      <c r="I42" s="561"/>
      <c r="J42" s="561"/>
      <c r="K42" s="561"/>
      <c r="L42" s="47">
        <v>1</v>
      </c>
      <c r="M42" s="562">
        <v>15</v>
      </c>
      <c r="N42" s="561"/>
      <c r="O42" s="561"/>
      <c r="P42" s="561"/>
      <c r="Q42" s="561"/>
      <c r="R42" s="47">
        <v>15</v>
      </c>
      <c r="S42" s="560" t="s">
        <v>273</v>
      </c>
      <c r="T42" s="559" t="s">
        <v>28</v>
      </c>
      <c r="U42" s="558" t="s">
        <v>26</v>
      </c>
    </row>
    <row r="43" spans="1:255" ht="30" customHeight="1">
      <c r="A43" s="557" t="s">
        <v>28</v>
      </c>
      <c r="B43" s="556"/>
      <c r="C43" s="555"/>
      <c r="D43" s="554" t="s">
        <v>272</v>
      </c>
      <c r="E43" s="554"/>
      <c r="F43" s="554"/>
      <c r="G43" s="554"/>
      <c r="H43" s="554"/>
      <c r="I43" s="554"/>
      <c r="J43" s="554"/>
      <c r="K43" s="554"/>
      <c r="L43" s="554"/>
      <c r="M43" s="554"/>
      <c r="N43" s="554"/>
      <c r="O43" s="554"/>
      <c r="P43" s="554"/>
      <c r="Q43" s="554"/>
      <c r="R43" s="554"/>
      <c r="S43" s="554"/>
      <c r="T43" s="554"/>
      <c r="U43" s="554"/>
      <c r="V43" s="553"/>
      <c r="W43" s="553"/>
      <c r="X43" s="553"/>
      <c r="Y43" s="553"/>
      <c r="Z43" s="553"/>
      <c r="AA43" s="553"/>
      <c r="AB43" s="553"/>
      <c r="AC43" s="553"/>
      <c r="AD43" s="553"/>
      <c r="AE43" s="553"/>
      <c r="AF43" s="553"/>
      <c r="AG43" s="553"/>
      <c r="AH43" s="553"/>
      <c r="AI43" s="553"/>
      <c r="AJ43" s="553"/>
      <c r="AK43" s="553"/>
      <c r="AL43" s="553"/>
      <c r="AM43" s="553"/>
      <c r="AN43" s="553"/>
      <c r="AO43" s="553"/>
      <c r="AP43" s="553"/>
      <c r="AQ43" s="553"/>
      <c r="AR43" s="553"/>
      <c r="AS43" s="553"/>
      <c r="AT43" s="553"/>
      <c r="AU43" s="553"/>
      <c r="AV43" s="553"/>
      <c r="AW43" s="553"/>
      <c r="AX43" s="553"/>
      <c r="AY43" s="553"/>
      <c r="AZ43" s="553"/>
      <c r="BA43" s="553"/>
      <c r="BB43" s="553"/>
      <c r="BC43" s="553"/>
      <c r="BD43" s="553"/>
      <c r="BE43" s="553"/>
      <c r="BF43" s="553"/>
      <c r="BG43" s="553"/>
      <c r="BH43" s="553"/>
      <c r="BI43" s="553"/>
      <c r="BJ43" s="553"/>
      <c r="BK43" s="553"/>
      <c r="BL43" s="553"/>
      <c r="BM43" s="553"/>
      <c r="BN43" s="553"/>
      <c r="BO43" s="553"/>
      <c r="BP43" s="553"/>
      <c r="BQ43" s="553"/>
      <c r="BR43" s="553"/>
      <c r="BS43" s="553"/>
      <c r="BT43" s="553"/>
      <c r="BU43" s="553"/>
      <c r="BV43" s="553"/>
      <c r="BW43" s="553"/>
      <c r="BX43" s="553"/>
      <c r="BY43" s="553"/>
      <c r="BZ43" s="553"/>
      <c r="CA43" s="553"/>
      <c r="CB43" s="553"/>
      <c r="CC43" s="553"/>
      <c r="CD43" s="553"/>
      <c r="CE43" s="553"/>
      <c r="CF43" s="553"/>
      <c r="CG43" s="553"/>
      <c r="CH43" s="553"/>
      <c r="CI43" s="553"/>
      <c r="CJ43" s="553"/>
      <c r="CK43" s="553"/>
      <c r="CL43" s="553"/>
      <c r="CM43" s="553"/>
      <c r="CN43" s="553"/>
      <c r="CO43" s="553"/>
      <c r="CP43" s="553"/>
      <c r="CQ43" s="553"/>
      <c r="CR43" s="553"/>
      <c r="CS43" s="553"/>
      <c r="CT43" s="553"/>
      <c r="CU43" s="553"/>
      <c r="CV43" s="553"/>
      <c r="CW43" s="553"/>
      <c r="CX43" s="553"/>
      <c r="CY43" s="553"/>
      <c r="CZ43" s="553"/>
      <c r="DA43" s="553"/>
      <c r="DB43" s="553"/>
      <c r="DC43" s="553"/>
      <c r="DD43" s="553"/>
      <c r="DE43" s="553"/>
      <c r="DF43" s="553"/>
      <c r="DG43" s="553"/>
      <c r="DH43" s="553"/>
      <c r="DI43" s="553"/>
      <c r="DJ43" s="553"/>
      <c r="DK43" s="553"/>
      <c r="DL43" s="553"/>
      <c r="DM43" s="553"/>
      <c r="DN43" s="553"/>
      <c r="DO43" s="553"/>
      <c r="DP43" s="553"/>
      <c r="DQ43" s="553"/>
      <c r="DR43" s="553"/>
      <c r="DS43" s="553"/>
      <c r="DT43" s="553"/>
      <c r="DU43" s="553"/>
      <c r="DV43" s="553"/>
      <c r="DW43" s="553"/>
      <c r="DX43" s="553"/>
      <c r="DY43" s="553"/>
      <c r="DZ43" s="553"/>
      <c r="EA43" s="553"/>
      <c r="EB43" s="553"/>
      <c r="EC43" s="553"/>
      <c r="ED43" s="553"/>
      <c r="EE43" s="553"/>
      <c r="EF43" s="553"/>
      <c r="EG43" s="553"/>
      <c r="EH43" s="553"/>
      <c r="EI43" s="553"/>
      <c r="EJ43" s="553"/>
      <c r="EK43" s="553"/>
      <c r="EL43" s="553"/>
      <c r="EM43" s="553"/>
      <c r="EN43" s="553"/>
      <c r="EO43" s="553"/>
      <c r="EP43" s="553"/>
      <c r="EQ43" s="553"/>
      <c r="ER43" s="553"/>
      <c r="ES43" s="553"/>
      <c r="ET43" s="553"/>
      <c r="EU43" s="553"/>
      <c r="EV43" s="553"/>
      <c r="EW43" s="553"/>
      <c r="EX43" s="553"/>
      <c r="EY43" s="553"/>
      <c r="EZ43" s="553"/>
      <c r="FA43" s="553"/>
      <c r="FB43" s="553"/>
      <c r="FC43" s="553"/>
      <c r="FD43" s="553"/>
      <c r="FE43" s="553"/>
      <c r="FF43" s="553"/>
      <c r="FG43" s="553"/>
      <c r="FH43" s="553"/>
      <c r="FI43" s="553"/>
      <c r="FJ43" s="553"/>
      <c r="FK43" s="553"/>
      <c r="FL43" s="553"/>
      <c r="FM43" s="553"/>
      <c r="FN43" s="553"/>
      <c r="FO43" s="553"/>
      <c r="FP43" s="553"/>
      <c r="FQ43" s="553"/>
      <c r="FR43" s="553"/>
      <c r="FS43" s="553"/>
      <c r="FT43" s="553"/>
      <c r="FU43" s="553"/>
      <c r="FV43" s="553"/>
      <c r="FW43" s="553"/>
      <c r="FX43" s="553"/>
      <c r="FY43" s="553"/>
      <c r="FZ43" s="553"/>
      <c r="GA43" s="553"/>
      <c r="GB43" s="553"/>
      <c r="GC43" s="553"/>
      <c r="GD43" s="553"/>
      <c r="GE43" s="553"/>
      <c r="GF43" s="553"/>
      <c r="GG43" s="553"/>
      <c r="GH43" s="553"/>
      <c r="GI43" s="553"/>
      <c r="GJ43" s="553"/>
      <c r="GK43" s="553"/>
      <c r="GL43" s="553"/>
      <c r="GM43" s="553"/>
      <c r="GN43" s="553"/>
      <c r="GO43" s="553"/>
      <c r="GP43" s="553"/>
      <c r="GQ43" s="553"/>
      <c r="GR43" s="553"/>
      <c r="GS43" s="553"/>
      <c r="GT43" s="553"/>
      <c r="GU43" s="553"/>
      <c r="GV43" s="553"/>
      <c r="GW43" s="553"/>
      <c r="GX43" s="553"/>
      <c r="GY43" s="553"/>
      <c r="GZ43" s="553"/>
      <c r="HA43" s="553"/>
      <c r="HB43" s="553"/>
      <c r="HC43" s="553"/>
      <c r="HD43" s="553"/>
      <c r="HE43" s="553"/>
      <c r="HF43" s="553"/>
      <c r="HG43" s="553"/>
      <c r="HH43" s="553"/>
      <c r="HI43" s="553"/>
      <c r="HJ43" s="553"/>
      <c r="HK43" s="553"/>
      <c r="HL43" s="553"/>
      <c r="HM43" s="553"/>
      <c r="HN43" s="553"/>
      <c r="HO43" s="553"/>
      <c r="HP43" s="553"/>
      <c r="HQ43" s="553"/>
      <c r="HR43" s="553"/>
      <c r="HS43" s="553"/>
      <c r="HT43" s="553"/>
      <c r="HU43" s="553"/>
      <c r="HV43" s="553"/>
      <c r="HW43" s="553"/>
      <c r="HX43" s="553"/>
      <c r="HY43" s="553"/>
      <c r="HZ43" s="553"/>
      <c r="IA43" s="553"/>
      <c r="IB43" s="553"/>
      <c r="IC43" s="553"/>
      <c r="ID43" s="553"/>
      <c r="IE43" s="553"/>
      <c r="IF43" s="553"/>
      <c r="IG43" s="553"/>
      <c r="IH43" s="553"/>
      <c r="II43" s="553"/>
      <c r="IJ43" s="553"/>
      <c r="IK43" s="553"/>
      <c r="IL43" s="553"/>
      <c r="IM43" s="553"/>
      <c r="IN43" s="553"/>
      <c r="IO43" s="553"/>
      <c r="IP43" s="553"/>
      <c r="IQ43" s="553"/>
      <c r="IR43" s="553"/>
      <c r="IS43" s="553"/>
      <c r="IT43" s="553"/>
      <c r="IU43" s="553"/>
    </row>
    <row r="44" spans="1:255" ht="30" customHeight="1">
      <c r="A44" s="26" t="s">
        <v>49</v>
      </c>
      <c r="B44" s="211">
        <v>9999</v>
      </c>
      <c r="C44" s="552"/>
      <c r="D44" s="551" t="s">
        <v>271</v>
      </c>
      <c r="E44" s="551"/>
      <c r="F44" s="550" t="s">
        <v>270</v>
      </c>
      <c r="G44" s="30" t="s">
        <v>28</v>
      </c>
      <c r="H44" s="32">
        <v>2</v>
      </c>
      <c r="I44" s="28"/>
      <c r="J44" s="32">
        <v>3</v>
      </c>
      <c r="K44" s="28"/>
      <c r="L44" s="549"/>
      <c r="M44" s="28"/>
      <c r="N44" s="28"/>
      <c r="O44" s="28"/>
      <c r="P44" s="28"/>
      <c r="Q44" s="28"/>
      <c r="R44" s="29">
        <v>5</v>
      </c>
      <c r="S44" s="30" t="s">
        <v>31</v>
      </c>
      <c r="T44" s="34" t="s">
        <v>23</v>
      </c>
      <c r="U44" s="548"/>
    </row>
    <row r="45" spans="1:255" ht="30" customHeight="1">
      <c r="A45" s="188" t="s">
        <v>50</v>
      </c>
      <c r="B45" s="210">
        <v>9999</v>
      </c>
      <c r="C45" s="547"/>
      <c r="D45" s="546" t="s">
        <v>269</v>
      </c>
      <c r="E45" s="442"/>
      <c r="F45" s="545" t="s">
        <v>268</v>
      </c>
      <c r="G45" s="13" t="s">
        <v>28</v>
      </c>
      <c r="H45" s="14">
        <v>2</v>
      </c>
      <c r="I45" s="27"/>
      <c r="J45" s="14"/>
      <c r="K45" s="14"/>
      <c r="L45" s="544"/>
      <c r="M45" s="14"/>
      <c r="N45" s="14"/>
      <c r="O45" s="14"/>
      <c r="P45" s="14"/>
      <c r="Q45" s="14"/>
      <c r="R45" s="13">
        <v>2</v>
      </c>
      <c r="S45" s="13" t="s">
        <v>267</v>
      </c>
      <c r="T45" s="543" t="s">
        <v>23</v>
      </c>
      <c r="U45" s="542"/>
    </row>
    <row r="46" spans="1:255" s="536" customFormat="1" ht="30" customHeight="1">
      <c r="A46" s="541" t="s">
        <v>52</v>
      </c>
      <c r="B46" s="540"/>
      <c r="C46" s="539"/>
      <c r="D46" s="538" t="s">
        <v>266</v>
      </c>
      <c r="E46" s="538"/>
      <c r="F46" s="538"/>
      <c r="G46" s="538"/>
      <c r="H46" s="538"/>
      <c r="I46" s="538"/>
      <c r="J46" s="538"/>
      <c r="K46" s="538"/>
      <c r="L46" s="538"/>
      <c r="M46" s="538"/>
      <c r="N46" s="538"/>
      <c r="O46" s="538"/>
      <c r="P46" s="538"/>
      <c r="Q46" s="538"/>
      <c r="R46" s="538"/>
      <c r="S46" s="538"/>
      <c r="T46" s="538"/>
      <c r="U46" s="537"/>
    </row>
    <row r="47" spans="1:255" s="529" customFormat="1" ht="65.099999999999994" customHeight="1">
      <c r="A47" s="145" t="s">
        <v>79</v>
      </c>
      <c r="B47" s="211">
        <v>915</v>
      </c>
      <c r="C47" s="535"/>
      <c r="D47" s="534" t="s">
        <v>265</v>
      </c>
      <c r="E47" s="533"/>
      <c r="F47" s="532" t="s">
        <v>196</v>
      </c>
      <c r="G47" s="531" t="s">
        <v>28</v>
      </c>
      <c r="H47" s="9"/>
      <c r="I47" s="9"/>
      <c r="J47" s="9"/>
      <c r="K47" s="9" t="s">
        <v>28</v>
      </c>
      <c r="L47" s="51">
        <v>2</v>
      </c>
      <c r="M47" s="9"/>
      <c r="N47" s="9"/>
      <c r="O47" s="9"/>
      <c r="P47" s="9"/>
      <c r="Q47" s="9">
        <v>50</v>
      </c>
      <c r="R47" s="530">
        <v>50</v>
      </c>
      <c r="S47" s="8" t="s">
        <v>53</v>
      </c>
      <c r="T47" s="9"/>
      <c r="U47" s="19" t="s">
        <v>23</v>
      </c>
    </row>
    <row r="48" spans="1:255" ht="30" customHeight="1">
      <c r="A48" s="526"/>
      <c r="B48" s="526"/>
      <c r="C48" s="526"/>
      <c r="D48" s="528"/>
      <c r="E48" s="527"/>
      <c r="F48" s="526"/>
      <c r="G48" s="524">
        <f>SUM(G16:G47)</f>
        <v>30</v>
      </c>
      <c r="H48" s="523">
        <f>SUM(H16:H47)</f>
        <v>174</v>
      </c>
      <c r="I48" s="523">
        <f>SUM(I16:I47, )</f>
        <v>70</v>
      </c>
      <c r="J48" s="51">
        <f>SUM(J16:J47)</f>
        <v>118</v>
      </c>
      <c r="K48" s="525">
        <f>SUM(K16:K47)</f>
        <v>0</v>
      </c>
      <c r="L48" s="523">
        <f>SUM(L16:L47)</f>
        <v>30</v>
      </c>
      <c r="M48" s="51">
        <f>SUM(M16:M47)</f>
        <v>115</v>
      </c>
      <c r="N48" s="524">
        <f>SUM(N16:N47)</f>
        <v>40</v>
      </c>
      <c r="O48" s="524">
        <f>SUM(O16:O47)</f>
        <v>195</v>
      </c>
      <c r="P48" s="524">
        <f>SUM(P16:P47)</f>
        <v>40</v>
      </c>
      <c r="Q48" s="524">
        <v>50</v>
      </c>
      <c r="R48" s="523">
        <f>SUM(R16:R47)</f>
        <v>802</v>
      </c>
      <c r="S48" s="51" t="s">
        <v>28</v>
      </c>
      <c r="T48" s="522" t="s">
        <v>28</v>
      </c>
      <c r="U48" s="522" t="s">
        <v>169</v>
      </c>
    </row>
    <row r="49" spans="1:21" ht="12.75" customHeight="1">
      <c r="A49" s="10"/>
      <c r="B49" s="10"/>
      <c r="C49" s="10"/>
      <c r="D49" s="10"/>
      <c r="E49" s="11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1:21" ht="12.75" customHeight="1">
      <c r="A50" s="12" t="s">
        <v>54</v>
      </c>
      <c r="B50" s="12"/>
      <c r="E50" s="1"/>
    </row>
    <row r="51" spans="1:21" ht="12.75" customHeight="1">
      <c r="U51" s="10"/>
    </row>
    <row r="58" spans="1:21">
      <c r="D58" s="10"/>
    </row>
    <row r="59" spans="1:21">
      <c r="C59" s="521" t="s">
        <v>28</v>
      </c>
      <c r="D59" s="10"/>
      <c r="E59" s="11"/>
    </row>
  </sheetData>
  <sheetProtection selectLockedCells="1" selectUnlockedCells="1"/>
  <mergeCells count="59">
    <mergeCell ref="G11:Q11"/>
    <mergeCell ref="D19:E19"/>
    <mergeCell ref="D21:E21"/>
    <mergeCell ref="D20:E20"/>
    <mergeCell ref="D15:U15"/>
    <mergeCell ref="T11:U13"/>
    <mergeCell ref="A1:E2"/>
    <mergeCell ref="A3:E3"/>
    <mergeCell ref="A4:E4"/>
    <mergeCell ref="A6:E6"/>
    <mergeCell ref="G10:H10"/>
    <mergeCell ref="A7:E7"/>
    <mergeCell ref="A5:E5"/>
    <mergeCell ref="A8:E8"/>
    <mergeCell ref="A11:A14"/>
    <mergeCell ref="D11:E14"/>
    <mergeCell ref="A10:E10"/>
    <mergeCell ref="C11:C14"/>
    <mergeCell ref="A9:E9"/>
    <mergeCell ref="D40:D42"/>
    <mergeCell ref="D37:E37"/>
    <mergeCell ref="L12:Q12"/>
    <mergeCell ref="D30:E30"/>
    <mergeCell ref="D24:U24"/>
    <mergeCell ref="B11:B14"/>
    <mergeCell ref="D27:E27"/>
    <mergeCell ref="D17:E17"/>
    <mergeCell ref="D25:E25"/>
    <mergeCell ref="S11:S13"/>
    <mergeCell ref="D32:E32"/>
    <mergeCell ref="D28:E28"/>
    <mergeCell ref="R11:R13"/>
    <mergeCell ref="D18:E18"/>
    <mergeCell ref="D34:E34"/>
    <mergeCell ref="D29:E29"/>
    <mergeCell ref="D23:E23"/>
    <mergeCell ref="D22:E22"/>
    <mergeCell ref="G12:K12"/>
    <mergeCell ref="F11:F14"/>
    <mergeCell ref="D33:E33"/>
    <mergeCell ref="A35:C35"/>
    <mergeCell ref="A39:C39"/>
    <mergeCell ref="A43:C43"/>
    <mergeCell ref="A46:C46"/>
    <mergeCell ref="D35:U35"/>
    <mergeCell ref="D43:U43"/>
    <mergeCell ref="D36:E36"/>
    <mergeCell ref="D39:U39"/>
    <mergeCell ref="D38:E38"/>
    <mergeCell ref="A15:C15"/>
    <mergeCell ref="A24:C24"/>
    <mergeCell ref="D26:E26"/>
    <mergeCell ref="D16:E16"/>
    <mergeCell ref="D48:E48"/>
    <mergeCell ref="D46:U46"/>
    <mergeCell ref="D47:E47"/>
    <mergeCell ref="D45:E45"/>
    <mergeCell ref="D44:E44"/>
    <mergeCell ref="D31:E31"/>
  </mergeCells>
  <pageMargins left="0.75" right="0.2" top="0.64027777777777772" bottom="0.55972222222222223" header="0.51180555555555551" footer="0.51180555555555551"/>
  <pageSetup paperSize="9" scale="53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9"/>
  <sheetViews>
    <sheetView topLeftCell="A52" zoomScale="90" zoomScaleNormal="90" workbookViewId="0">
      <selection activeCell="F50" sqref="F50"/>
    </sheetView>
  </sheetViews>
  <sheetFormatPr defaultColWidth="5.6640625" defaultRowHeight="13.2"/>
  <cols>
    <col min="1" max="1" width="5.6640625" style="1" customWidth="1"/>
    <col min="2" max="2" width="7.6640625" style="1" customWidth="1"/>
    <col min="3" max="3" width="20.6640625" style="1" customWidth="1"/>
    <col min="4" max="4" width="30.6640625" style="1" customWidth="1"/>
    <col min="5" max="5" width="43.109375" style="2" customWidth="1"/>
    <col min="6" max="6" width="70.6640625" style="1" customWidth="1"/>
    <col min="7" max="7" width="6.6640625" style="1" customWidth="1"/>
    <col min="8" max="18" width="5.6640625" style="1" customWidth="1"/>
    <col min="19" max="19" width="6.6640625" style="1" customWidth="1"/>
    <col min="20" max="20" width="5.6640625" style="1" customWidth="1"/>
    <col min="21" max="21" width="18.5546875" style="1" customWidth="1"/>
    <col min="22" max="22" width="22" style="1" customWidth="1"/>
    <col min="23" max="16384" width="5.6640625" style="1"/>
  </cols>
  <sheetData>
    <row r="1" spans="1:22" s="3" customFormat="1" ht="17.399999999999999">
      <c r="A1" s="736" t="s">
        <v>333</v>
      </c>
      <c r="B1" s="736"/>
      <c r="C1" s="736"/>
      <c r="D1" s="736"/>
      <c r="E1" s="736"/>
      <c r="F1" s="63" t="s">
        <v>0</v>
      </c>
    </row>
    <row r="2" spans="1:22" s="3" customFormat="1" ht="15.6">
      <c r="A2" s="736"/>
      <c r="B2" s="736"/>
      <c r="C2" s="736"/>
      <c r="D2" s="736"/>
      <c r="E2" s="736"/>
      <c r="F2" s="64" t="s">
        <v>167</v>
      </c>
    </row>
    <row r="3" spans="1:22" s="3" customFormat="1" ht="15.6">
      <c r="A3" s="414" t="s">
        <v>332</v>
      </c>
      <c r="B3" s="414"/>
      <c r="C3" s="414"/>
      <c r="D3" s="414"/>
      <c r="E3" s="414"/>
      <c r="F3" s="64" t="s">
        <v>399</v>
      </c>
    </row>
    <row r="4" spans="1:22" s="3" customFormat="1" ht="15.6">
      <c r="A4" s="414" t="s">
        <v>398</v>
      </c>
      <c r="B4" s="414"/>
      <c r="C4" s="414"/>
      <c r="D4" s="414"/>
      <c r="E4" s="414"/>
      <c r="S4" s="735"/>
      <c r="T4" s="735"/>
    </row>
    <row r="5" spans="1:22" s="3" customFormat="1" ht="15.6">
      <c r="A5" s="414" t="s">
        <v>397</v>
      </c>
      <c r="B5" s="414"/>
      <c r="C5" s="414"/>
      <c r="D5" s="414"/>
      <c r="E5" s="414"/>
      <c r="S5" s="735"/>
      <c r="T5" s="735"/>
    </row>
    <row r="6" spans="1:22" s="3" customFormat="1" ht="15.6">
      <c r="A6" s="414" t="s">
        <v>329</v>
      </c>
      <c r="B6" s="414"/>
      <c r="C6" s="414"/>
      <c r="D6" s="414"/>
      <c r="E6" s="414"/>
    </row>
    <row r="7" spans="1:22" s="3" customFormat="1" ht="15.6">
      <c r="A7" s="414" t="s">
        <v>195</v>
      </c>
      <c r="B7" s="414"/>
      <c r="C7" s="414"/>
      <c r="D7" s="414"/>
      <c r="E7" s="414"/>
    </row>
    <row r="8" spans="1:22" s="3" customFormat="1" ht="15.6">
      <c r="A8" s="414" t="s">
        <v>88</v>
      </c>
      <c r="B8" s="414"/>
      <c r="C8" s="414"/>
      <c r="D8" s="414"/>
      <c r="E8" s="414"/>
    </row>
    <row r="9" spans="1:22" s="3" customFormat="1" ht="15.6">
      <c r="A9" s="414" t="s">
        <v>83</v>
      </c>
      <c r="B9" s="414"/>
      <c r="C9" s="414"/>
      <c r="D9" s="414"/>
      <c r="E9" s="414"/>
    </row>
    <row r="10" spans="1:22" ht="17.399999999999999">
      <c r="A10" s="418" t="s">
        <v>190</v>
      </c>
      <c r="B10" s="418"/>
      <c r="C10" s="418"/>
      <c r="D10" s="418"/>
      <c r="E10" s="418"/>
      <c r="F10" s="63" t="s">
        <v>396</v>
      </c>
      <c r="G10" s="433" t="s">
        <v>28</v>
      </c>
      <c r="H10" s="433"/>
    </row>
    <row r="11" spans="1:22" ht="45" customHeight="1">
      <c r="A11" s="897" t="s">
        <v>1</v>
      </c>
      <c r="B11" s="419" t="s">
        <v>158</v>
      </c>
      <c r="C11" s="904" t="s">
        <v>326</v>
      </c>
      <c r="D11" s="903" t="s">
        <v>2</v>
      </c>
      <c r="E11" s="725"/>
      <c r="F11" s="727" t="s">
        <v>3</v>
      </c>
      <c r="G11" s="434" t="s">
        <v>4</v>
      </c>
      <c r="H11" s="434"/>
      <c r="I11" s="434"/>
      <c r="J11" s="434"/>
      <c r="K11" s="434"/>
      <c r="L11" s="434"/>
      <c r="M11" s="434"/>
      <c r="N11" s="434"/>
      <c r="O11" s="434"/>
      <c r="P11" s="434"/>
      <c r="Q11" s="434"/>
      <c r="R11" s="434"/>
      <c r="S11" s="458" t="s">
        <v>5</v>
      </c>
      <c r="T11" s="902" t="s">
        <v>6</v>
      </c>
      <c r="U11" s="898" t="s">
        <v>7</v>
      </c>
      <c r="V11" s="445"/>
    </row>
    <row r="12" spans="1:22" ht="30" customHeight="1">
      <c r="A12" s="897"/>
      <c r="B12" s="420"/>
      <c r="C12" s="901"/>
      <c r="D12" s="900"/>
      <c r="E12" s="720"/>
      <c r="F12" s="462"/>
      <c r="G12" s="460" t="s">
        <v>395</v>
      </c>
      <c r="H12" s="461"/>
      <c r="I12" s="461"/>
      <c r="J12" s="461"/>
      <c r="K12" s="461"/>
      <c r="L12" s="462"/>
      <c r="M12" s="460" t="s">
        <v>394</v>
      </c>
      <c r="N12" s="461"/>
      <c r="O12" s="461"/>
      <c r="P12" s="461"/>
      <c r="Q12" s="461"/>
      <c r="R12" s="462"/>
      <c r="S12" s="459"/>
      <c r="T12" s="899"/>
      <c r="U12" s="898"/>
      <c r="V12" s="445"/>
    </row>
    <row r="13" spans="1:22" ht="57.75" customHeight="1">
      <c r="A13" s="897"/>
      <c r="B13" s="420"/>
      <c r="C13" s="901"/>
      <c r="D13" s="900"/>
      <c r="E13" s="720"/>
      <c r="F13" s="462"/>
      <c r="G13" s="365" t="s">
        <v>10</v>
      </c>
      <c r="H13" s="5" t="s">
        <v>11</v>
      </c>
      <c r="I13" s="5" t="s">
        <v>12</v>
      </c>
      <c r="J13" s="5" t="s">
        <v>13</v>
      </c>
      <c r="K13" s="5" t="s">
        <v>325</v>
      </c>
      <c r="L13" s="6" t="s">
        <v>14</v>
      </c>
      <c r="M13" s="365" t="s">
        <v>10</v>
      </c>
      <c r="N13" s="5" t="s">
        <v>11</v>
      </c>
      <c r="O13" s="5" t="s">
        <v>12</v>
      </c>
      <c r="P13" s="7" t="s">
        <v>13</v>
      </c>
      <c r="Q13" s="7" t="s">
        <v>325</v>
      </c>
      <c r="R13" s="6" t="s">
        <v>14</v>
      </c>
      <c r="S13" s="459"/>
      <c r="T13" s="899"/>
      <c r="U13" s="898"/>
      <c r="V13" s="445"/>
    </row>
    <row r="14" spans="1:22" ht="15.6">
      <c r="A14" s="897"/>
      <c r="B14" s="421"/>
      <c r="C14" s="896"/>
      <c r="D14" s="895"/>
      <c r="E14" s="712"/>
      <c r="F14" s="894"/>
      <c r="G14" s="891" t="s">
        <v>15</v>
      </c>
      <c r="H14" s="893" t="s">
        <v>16</v>
      </c>
      <c r="I14" s="893" t="s">
        <v>17</v>
      </c>
      <c r="J14" s="893" t="s">
        <v>18</v>
      </c>
      <c r="K14" s="893" t="s">
        <v>324</v>
      </c>
      <c r="L14" s="893" t="s">
        <v>19</v>
      </c>
      <c r="M14" s="891" t="s">
        <v>15</v>
      </c>
      <c r="N14" s="892" t="s">
        <v>16</v>
      </c>
      <c r="O14" s="892" t="s">
        <v>17</v>
      </c>
      <c r="P14" s="892" t="s">
        <v>18</v>
      </c>
      <c r="Q14" s="892" t="s">
        <v>324</v>
      </c>
      <c r="R14" s="892" t="s">
        <v>19</v>
      </c>
      <c r="S14" s="891" t="s">
        <v>20</v>
      </c>
      <c r="T14" s="890" t="s">
        <v>15</v>
      </c>
      <c r="U14" s="889" t="s">
        <v>8</v>
      </c>
      <c r="V14" s="888" t="s">
        <v>9</v>
      </c>
    </row>
    <row r="15" spans="1:22" ht="30" customHeight="1">
      <c r="A15" s="887"/>
      <c r="B15" s="886"/>
      <c r="C15" s="885"/>
      <c r="D15" s="405" t="s">
        <v>393</v>
      </c>
      <c r="E15" s="407"/>
      <c r="F15" s="510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2"/>
    </row>
    <row r="16" spans="1:22" ht="30" customHeight="1">
      <c r="A16" s="148" t="s">
        <v>21</v>
      </c>
      <c r="B16" s="138">
        <v>519</v>
      </c>
      <c r="C16" s="884"/>
      <c r="D16" s="883" t="s">
        <v>392</v>
      </c>
      <c r="E16" s="882"/>
      <c r="F16" s="836" t="s">
        <v>391</v>
      </c>
      <c r="G16" s="50">
        <v>3</v>
      </c>
      <c r="H16" s="691">
        <v>20</v>
      </c>
      <c r="I16" s="685"/>
      <c r="J16" s="880">
        <v>40</v>
      </c>
      <c r="K16" s="690"/>
      <c r="L16" s="847" t="s">
        <v>28</v>
      </c>
      <c r="M16" s="881" t="s">
        <v>28</v>
      </c>
      <c r="N16" s="685"/>
      <c r="O16" s="880" t="s">
        <v>28</v>
      </c>
      <c r="P16" s="686"/>
      <c r="Q16" s="685"/>
      <c r="R16" s="879" t="s">
        <v>28</v>
      </c>
      <c r="S16" s="45">
        <v>60</v>
      </c>
      <c r="T16" s="878" t="s">
        <v>22</v>
      </c>
      <c r="U16" s="640" t="s">
        <v>24</v>
      </c>
      <c r="V16" s="877"/>
    </row>
    <row r="17" spans="1:26" ht="30" customHeight="1">
      <c r="A17" s="28" t="s">
        <v>25</v>
      </c>
      <c r="B17" s="138">
        <v>519</v>
      </c>
      <c r="C17" s="138" t="s">
        <v>28</v>
      </c>
      <c r="D17" s="876" t="s">
        <v>390</v>
      </c>
      <c r="E17" s="875"/>
      <c r="F17" s="610" t="s">
        <v>389</v>
      </c>
      <c r="G17" s="874"/>
      <c r="H17" s="873"/>
      <c r="I17" s="873"/>
      <c r="J17" s="873"/>
      <c r="K17" s="873"/>
      <c r="L17" s="873"/>
      <c r="M17" s="872">
        <v>2</v>
      </c>
      <c r="N17" s="871">
        <v>15</v>
      </c>
      <c r="O17" s="870" t="s">
        <v>28</v>
      </c>
      <c r="P17" s="869">
        <v>20</v>
      </c>
      <c r="Q17" s="868"/>
      <c r="R17" s="867"/>
      <c r="S17" s="866">
        <v>35</v>
      </c>
      <c r="T17" s="865" t="s">
        <v>22</v>
      </c>
      <c r="U17" s="864"/>
      <c r="V17" s="863" t="s">
        <v>26</v>
      </c>
    </row>
    <row r="18" spans="1:26" ht="30" customHeight="1">
      <c r="A18" s="28" t="s">
        <v>27</v>
      </c>
      <c r="B18" s="138">
        <v>519</v>
      </c>
      <c r="C18" s="138"/>
      <c r="D18" s="862" t="s">
        <v>388</v>
      </c>
      <c r="E18" s="861"/>
      <c r="F18" s="812" t="s">
        <v>387</v>
      </c>
      <c r="G18" s="860"/>
      <c r="H18" s="859"/>
      <c r="I18" s="859"/>
      <c r="J18" s="859"/>
      <c r="K18" s="859"/>
      <c r="L18" s="859"/>
      <c r="M18" s="858">
        <v>3</v>
      </c>
      <c r="N18" s="857">
        <v>20</v>
      </c>
      <c r="O18" s="856" t="s">
        <v>28</v>
      </c>
      <c r="P18" s="855">
        <v>40</v>
      </c>
      <c r="Q18" s="854"/>
      <c r="R18" s="853"/>
      <c r="S18" s="184">
        <v>60</v>
      </c>
      <c r="T18" s="852" t="s">
        <v>22</v>
      </c>
      <c r="U18" s="851"/>
      <c r="V18" s="803" t="s">
        <v>24</v>
      </c>
    </row>
    <row r="19" spans="1:26" ht="30" customHeight="1">
      <c r="A19" s="28" t="s">
        <v>29</v>
      </c>
      <c r="B19" s="138">
        <v>519</v>
      </c>
      <c r="C19" s="840"/>
      <c r="D19" s="850" t="s">
        <v>386</v>
      </c>
      <c r="E19" s="849"/>
      <c r="F19" s="848" t="s">
        <v>385</v>
      </c>
      <c r="G19" s="692" t="s">
        <v>28</v>
      </c>
      <c r="H19" s="665" t="s">
        <v>28</v>
      </c>
      <c r="I19" s="687" t="s">
        <v>28</v>
      </c>
      <c r="J19" s="661" t="s">
        <v>28</v>
      </c>
      <c r="K19" s="661"/>
      <c r="L19" s="847" t="s">
        <v>28</v>
      </c>
      <c r="M19" s="846">
        <v>2</v>
      </c>
      <c r="N19" s="845">
        <v>20</v>
      </c>
      <c r="O19" s="661" t="s">
        <v>28</v>
      </c>
      <c r="P19" s="661"/>
      <c r="Q19" s="661"/>
      <c r="R19" s="844" t="s">
        <v>28</v>
      </c>
      <c r="S19" s="843">
        <v>20</v>
      </c>
      <c r="T19" s="842" t="s">
        <v>31</v>
      </c>
      <c r="U19" s="841" t="s">
        <v>28</v>
      </c>
      <c r="V19" s="841" t="s">
        <v>384</v>
      </c>
    </row>
    <row r="20" spans="1:26" ht="24.9" customHeight="1">
      <c r="A20" s="801" t="s">
        <v>30</v>
      </c>
      <c r="B20" s="840">
        <v>519</v>
      </c>
      <c r="C20" s="839"/>
      <c r="D20" s="838" t="s">
        <v>383</v>
      </c>
      <c r="E20" s="837"/>
      <c r="F20" s="836" t="s">
        <v>382</v>
      </c>
      <c r="G20" s="835">
        <v>2</v>
      </c>
      <c r="H20" s="834">
        <v>20</v>
      </c>
      <c r="I20" s="833"/>
      <c r="J20" s="832">
        <v>30</v>
      </c>
      <c r="K20" s="831"/>
      <c r="L20" s="830" t="s">
        <v>28</v>
      </c>
      <c r="M20" s="829" t="s">
        <v>28</v>
      </c>
      <c r="N20" s="828"/>
      <c r="O20" s="827" t="s">
        <v>28</v>
      </c>
      <c r="P20" s="826"/>
      <c r="Q20" s="825"/>
      <c r="R20" s="824" t="s">
        <v>28</v>
      </c>
      <c r="S20" s="823">
        <v>50</v>
      </c>
      <c r="T20" s="822" t="s">
        <v>22</v>
      </c>
      <c r="U20" s="821" t="s">
        <v>24</v>
      </c>
      <c r="V20" s="820" t="s">
        <v>28</v>
      </c>
    </row>
    <row r="21" spans="1:26" ht="30" customHeight="1">
      <c r="A21" s="819"/>
      <c r="B21" s="818"/>
      <c r="C21" s="817"/>
      <c r="D21" s="511" t="s">
        <v>381</v>
      </c>
      <c r="E21" s="512"/>
      <c r="F21" s="366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8"/>
      <c r="W21" s="10"/>
      <c r="Y21" s="816"/>
    </row>
    <row r="22" spans="1:26" ht="30" customHeight="1">
      <c r="A22" s="28" t="s">
        <v>32</v>
      </c>
      <c r="B22" s="815">
        <v>919</v>
      </c>
      <c r="C22" s="244"/>
      <c r="D22" s="814" t="s">
        <v>380</v>
      </c>
      <c r="E22" s="813"/>
      <c r="F22" s="812" t="s">
        <v>379</v>
      </c>
      <c r="G22" s="811" t="s">
        <v>28</v>
      </c>
      <c r="H22" s="809" t="s">
        <v>28</v>
      </c>
      <c r="I22" s="808" t="s">
        <v>28</v>
      </c>
      <c r="J22" s="23"/>
      <c r="K22" s="23"/>
      <c r="L22" s="23"/>
      <c r="M22" s="810">
        <v>1</v>
      </c>
      <c r="N22" s="809">
        <v>10</v>
      </c>
      <c r="O22" s="808">
        <v>10</v>
      </c>
      <c r="P22" s="23"/>
      <c r="Q22" s="23"/>
      <c r="R22" s="23"/>
      <c r="S22" s="799">
        <v>20</v>
      </c>
      <c r="T22" s="807" t="s">
        <v>31</v>
      </c>
      <c r="U22" s="806" t="s">
        <v>28</v>
      </c>
      <c r="V22" s="806" t="s">
        <v>26</v>
      </c>
      <c r="W22" s="10"/>
    </row>
    <row r="23" spans="1:26" ht="35.1" customHeight="1">
      <c r="A23" s="92" t="s">
        <v>33</v>
      </c>
      <c r="B23" s="211">
        <v>231</v>
      </c>
      <c r="C23" s="211" t="s">
        <v>28</v>
      </c>
      <c r="D23" s="370" t="s">
        <v>378</v>
      </c>
      <c r="E23" s="371"/>
      <c r="F23" s="616"/>
      <c r="G23" s="120">
        <v>1.5</v>
      </c>
      <c r="H23" s="79"/>
      <c r="I23" s="79"/>
      <c r="J23" s="79"/>
      <c r="K23" s="116">
        <v>40</v>
      </c>
      <c r="L23" s="79"/>
      <c r="M23" s="120">
        <v>2</v>
      </c>
      <c r="N23" s="79"/>
      <c r="O23" s="79"/>
      <c r="P23" s="79"/>
      <c r="Q23" s="805">
        <v>40</v>
      </c>
      <c r="R23" s="79"/>
      <c r="S23" s="120">
        <v>80</v>
      </c>
      <c r="T23" s="120" t="s">
        <v>31</v>
      </c>
      <c r="U23" s="804" t="s">
        <v>26</v>
      </c>
      <c r="V23" s="803" t="s">
        <v>24</v>
      </c>
      <c r="W23" s="10"/>
    </row>
    <row r="24" spans="1:26" ht="30" customHeight="1">
      <c r="A24" s="626" t="s">
        <v>28</v>
      </c>
      <c r="B24" s="625"/>
      <c r="C24" s="802"/>
      <c r="D24" s="510" t="s">
        <v>377</v>
      </c>
      <c r="E24" s="512"/>
      <c r="F24" s="510"/>
      <c r="G24" s="511"/>
      <c r="H24" s="511"/>
      <c r="I24" s="511"/>
      <c r="J24" s="511"/>
      <c r="K24" s="511"/>
      <c r="L24" s="511"/>
      <c r="M24" s="511"/>
      <c r="N24" s="511"/>
      <c r="O24" s="511"/>
      <c r="P24" s="511"/>
      <c r="Q24" s="511"/>
      <c r="R24" s="511"/>
      <c r="S24" s="511"/>
      <c r="T24" s="511"/>
      <c r="U24" s="511"/>
      <c r="V24" s="512"/>
      <c r="W24" s="10"/>
    </row>
    <row r="25" spans="1:26" ht="32.1" customHeight="1">
      <c r="A25" s="16" t="s">
        <v>35</v>
      </c>
      <c r="B25" s="211">
        <v>915</v>
      </c>
      <c r="C25" s="211" t="s">
        <v>28</v>
      </c>
      <c r="D25" s="483" t="s">
        <v>376</v>
      </c>
      <c r="E25" s="484"/>
      <c r="F25" s="294" t="s">
        <v>375</v>
      </c>
      <c r="G25" s="799">
        <v>3</v>
      </c>
      <c r="H25" s="14">
        <v>15</v>
      </c>
      <c r="I25" s="14"/>
      <c r="J25" s="189">
        <v>60</v>
      </c>
      <c r="K25" s="189"/>
      <c r="L25" s="14"/>
      <c r="M25" s="799">
        <v>3</v>
      </c>
      <c r="N25" s="14">
        <v>15</v>
      </c>
      <c r="O25" s="14"/>
      <c r="P25" s="189">
        <v>60</v>
      </c>
      <c r="Q25" s="14"/>
      <c r="R25" s="14"/>
      <c r="S25" s="800">
        <v>150</v>
      </c>
      <c r="T25" s="13" t="s">
        <v>22</v>
      </c>
      <c r="U25" s="543" t="s">
        <v>23</v>
      </c>
      <c r="V25" s="14" t="s">
        <v>371</v>
      </c>
      <c r="X25" s="1" t="s">
        <v>28</v>
      </c>
      <c r="Z25" s="10"/>
    </row>
    <row r="26" spans="1:26" ht="32.1" customHeight="1">
      <c r="A26" s="16" t="s">
        <v>36</v>
      </c>
      <c r="B26" s="211">
        <v>915</v>
      </c>
      <c r="C26" s="211" t="s">
        <v>28</v>
      </c>
      <c r="D26" s="379" t="s">
        <v>374</v>
      </c>
      <c r="E26" s="770"/>
      <c r="F26" s="294" t="s">
        <v>339</v>
      </c>
      <c r="G26" s="46">
        <v>3</v>
      </c>
      <c r="H26" s="73">
        <v>10</v>
      </c>
      <c r="I26" s="14"/>
      <c r="J26" s="14">
        <v>60</v>
      </c>
      <c r="K26" s="14"/>
      <c r="L26" s="801"/>
      <c r="M26" s="46" t="s">
        <v>28</v>
      </c>
      <c r="N26" s="40" t="s">
        <v>28</v>
      </c>
      <c r="O26" s="14"/>
      <c r="P26" s="14" t="s">
        <v>28</v>
      </c>
      <c r="Q26" s="14"/>
      <c r="R26" s="14"/>
      <c r="S26" s="800">
        <v>70</v>
      </c>
      <c r="T26" s="13" t="s">
        <v>22</v>
      </c>
      <c r="U26" s="121" t="s">
        <v>373</v>
      </c>
      <c r="V26" s="121" t="s">
        <v>28</v>
      </c>
      <c r="Z26" s="10"/>
    </row>
    <row r="27" spans="1:26" ht="32.1" customHeight="1">
      <c r="A27" s="16" t="s">
        <v>37</v>
      </c>
      <c r="B27" s="211">
        <v>915</v>
      </c>
      <c r="C27" s="211" t="s">
        <v>28</v>
      </c>
      <c r="D27" s="770" t="s">
        <v>372</v>
      </c>
      <c r="E27" s="376"/>
      <c r="F27" s="363" t="s">
        <v>339</v>
      </c>
      <c r="G27" s="799">
        <v>2</v>
      </c>
      <c r="H27" s="798">
        <v>15</v>
      </c>
      <c r="I27" s="9"/>
      <c r="J27" s="9">
        <v>25</v>
      </c>
      <c r="K27" s="9"/>
      <c r="L27" s="9"/>
      <c r="M27" s="38">
        <v>2</v>
      </c>
      <c r="N27" s="9">
        <v>15</v>
      </c>
      <c r="O27" s="9"/>
      <c r="P27" s="672">
        <v>25</v>
      </c>
      <c r="Q27" s="672"/>
      <c r="R27" s="9"/>
      <c r="S27" s="530">
        <v>80</v>
      </c>
      <c r="T27" s="8" t="s">
        <v>22</v>
      </c>
      <c r="U27" s="151" t="s">
        <v>23</v>
      </c>
      <c r="V27" s="14" t="s">
        <v>371</v>
      </c>
      <c r="X27" s="1" t="s">
        <v>28</v>
      </c>
    </row>
    <row r="28" spans="1:26" ht="32.1" customHeight="1">
      <c r="A28" s="16" t="s">
        <v>38</v>
      </c>
      <c r="B28" s="211">
        <v>915</v>
      </c>
      <c r="C28" s="211" t="s">
        <v>28</v>
      </c>
      <c r="D28" s="379" t="s">
        <v>370</v>
      </c>
      <c r="E28" s="770"/>
      <c r="F28" s="299" t="s">
        <v>369</v>
      </c>
      <c r="G28" s="22"/>
      <c r="H28" s="9"/>
      <c r="I28" s="9"/>
      <c r="J28" s="672"/>
      <c r="K28" s="672"/>
      <c r="L28" s="9"/>
      <c r="M28" s="130">
        <v>2</v>
      </c>
      <c r="N28" s="797">
        <v>10</v>
      </c>
      <c r="O28" s="9"/>
      <c r="P28" s="672">
        <v>25</v>
      </c>
      <c r="Q28" s="672"/>
      <c r="R28" s="9"/>
      <c r="S28" s="530">
        <v>35</v>
      </c>
      <c r="T28" s="8" t="s">
        <v>22</v>
      </c>
      <c r="U28" s="121"/>
      <c r="V28" s="744" t="s">
        <v>368</v>
      </c>
    </row>
    <row r="29" spans="1:26" ht="32.1" customHeight="1">
      <c r="A29" s="188" t="s">
        <v>39</v>
      </c>
      <c r="B29" s="211">
        <v>1014</v>
      </c>
      <c r="C29" s="211" t="s">
        <v>28</v>
      </c>
      <c r="D29" s="796" t="s">
        <v>367</v>
      </c>
      <c r="E29" s="796"/>
      <c r="F29" s="795" t="s">
        <v>339</v>
      </c>
      <c r="G29" s="130">
        <v>1.5</v>
      </c>
      <c r="H29" s="25">
        <v>10</v>
      </c>
      <c r="I29" s="25"/>
      <c r="J29" s="25">
        <v>30</v>
      </c>
      <c r="K29" s="25"/>
      <c r="L29" s="25"/>
      <c r="M29" s="130">
        <v>2</v>
      </c>
      <c r="N29" s="25">
        <v>10</v>
      </c>
      <c r="O29" s="25"/>
      <c r="P29" s="25">
        <v>30</v>
      </c>
      <c r="Q29" s="25"/>
      <c r="R29" s="25"/>
      <c r="S29" s="794">
        <v>80</v>
      </c>
      <c r="T29" s="22" t="s">
        <v>22</v>
      </c>
      <c r="U29" s="151" t="s">
        <v>23</v>
      </c>
      <c r="V29" s="793" t="s">
        <v>24</v>
      </c>
    </row>
    <row r="30" spans="1:26" ht="39.9" customHeight="1">
      <c r="A30" s="541" t="s">
        <v>28</v>
      </c>
      <c r="B30" s="540"/>
      <c r="C30" s="539"/>
      <c r="D30" s="510" t="s">
        <v>366</v>
      </c>
      <c r="E30" s="511"/>
      <c r="F30" s="511"/>
      <c r="G30" s="511"/>
      <c r="H30" s="511"/>
      <c r="I30" s="511"/>
      <c r="J30" s="511"/>
      <c r="K30" s="511"/>
      <c r="L30" s="511"/>
      <c r="M30" s="511"/>
      <c r="N30" s="511"/>
      <c r="O30" s="511"/>
      <c r="P30" s="511"/>
      <c r="Q30" s="511"/>
      <c r="R30" s="511"/>
      <c r="S30" s="511"/>
      <c r="T30" s="511"/>
      <c r="U30" s="511"/>
      <c r="V30" s="512"/>
    </row>
    <row r="31" spans="1:26" ht="35.1" customHeight="1">
      <c r="A31" s="189" t="s">
        <v>40</v>
      </c>
      <c r="B31" s="138">
        <v>912</v>
      </c>
      <c r="C31" s="138" t="s">
        <v>28</v>
      </c>
      <c r="D31" s="792" t="s">
        <v>365</v>
      </c>
      <c r="E31" s="791"/>
      <c r="F31" s="769" t="s">
        <v>364</v>
      </c>
      <c r="G31" s="787">
        <v>2</v>
      </c>
      <c r="H31" s="790">
        <v>15</v>
      </c>
      <c r="I31" s="788"/>
      <c r="J31" s="789">
        <v>15</v>
      </c>
      <c r="K31" s="789"/>
      <c r="L31" s="788"/>
      <c r="M31" s="787" t="s">
        <v>363</v>
      </c>
      <c r="N31" s="788" t="s">
        <v>28</v>
      </c>
      <c r="O31" s="788"/>
      <c r="P31" s="788" t="s">
        <v>28</v>
      </c>
      <c r="Q31" s="788"/>
      <c r="R31" s="788"/>
      <c r="S31" s="74">
        <v>30</v>
      </c>
      <c r="T31" s="787" t="s">
        <v>22</v>
      </c>
      <c r="U31" s="786" t="s">
        <v>26</v>
      </c>
      <c r="V31" s="785" t="s">
        <v>28</v>
      </c>
      <c r="X31" s="1" t="s">
        <v>28</v>
      </c>
    </row>
    <row r="32" spans="1:26" ht="35.1" customHeight="1">
      <c r="A32" s="16" t="s">
        <v>41</v>
      </c>
      <c r="B32" s="138">
        <v>912</v>
      </c>
      <c r="C32" s="138" t="s">
        <v>28</v>
      </c>
      <c r="D32" s="778" t="s">
        <v>362</v>
      </c>
      <c r="E32" s="772"/>
      <c r="F32" s="784" t="s">
        <v>361</v>
      </c>
      <c r="G32" s="781">
        <v>2</v>
      </c>
      <c r="H32" s="783">
        <v>15</v>
      </c>
      <c r="I32" s="782"/>
      <c r="J32" s="768">
        <v>15</v>
      </c>
      <c r="K32" s="768"/>
      <c r="L32" s="782"/>
      <c r="M32" s="781" t="s">
        <v>28</v>
      </c>
      <c r="N32" s="782" t="s">
        <v>28</v>
      </c>
      <c r="O32" s="782"/>
      <c r="P32" s="782" t="s">
        <v>28</v>
      </c>
      <c r="Q32" s="782"/>
      <c r="R32" s="782"/>
      <c r="S32" s="781">
        <v>30</v>
      </c>
      <c r="T32" s="781" t="s">
        <v>22</v>
      </c>
      <c r="U32" s="780" t="s">
        <v>26</v>
      </c>
      <c r="V32" s="779" t="s">
        <v>28</v>
      </c>
      <c r="X32" s="1" t="s">
        <v>28</v>
      </c>
    </row>
    <row r="33" spans="1:24" ht="35.1" customHeight="1">
      <c r="A33" s="16" t="s">
        <v>42</v>
      </c>
      <c r="B33" s="138">
        <v>912</v>
      </c>
      <c r="C33" s="138" t="s">
        <v>28</v>
      </c>
      <c r="D33" s="773" t="s">
        <v>360</v>
      </c>
      <c r="E33" s="772"/>
      <c r="F33" s="774" t="s">
        <v>359</v>
      </c>
      <c r="G33" s="781">
        <v>1</v>
      </c>
      <c r="H33" s="783">
        <v>15</v>
      </c>
      <c r="I33" s="782"/>
      <c r="J33" s="768">
        <v>5</v>
      </c>
      <c r="K33" s="768"/>
      <c r="L33" s="782"/>
      <c r="M33" s="781" t="s">
        <v>28</v>
      </c>
      <c r="N33" s="782" t="s">
        <v>28</v>
      </c>
      <c r="O33" s="782"/>
      <c r="P33" s="782" t="s">
        <v>28</v>
      </c>
      <c r="Q33" s="782"/>
      <c r="R33" s="782"/>
      <c r="S33" s="781">
        <v>20</v>
      </c>
      <c r="T33" s="781" t="s">
        <v>22</v>
      </c>
      <c r="U33" s="780" t="s">
        <v>26</v>
      </c>
      <c r="V33" s="779" t="s">
        <v>28</v>
      </c>
      <c r="X33" s="1" t="s">
        <v>28</v>
      </c>
    </row>
    <row r="34" spans="1:24" s="529" customFormat="1" ht="35.1" customHeight="1">
      <c r="A34" s="16" t="s">
        <v>55</v>
      </c>
      <c r="B34" s="138">
        <v>912</v>
      </c>
      <c r="C34" s="138" t="s">
        <v>28</v>
      </c>
      <c r="D34" s="773" t="s">
        <v>358</v>
      </c>
      <c r="E34" s="772"/>
      <c r="F34" s="774" t="s">
        <v>357</v>
      </c>
      <c r="G34" s="746">
        <v>1</v>
      </c>
      <c r="H34" s="777">
        <v>15</v>
      </c>
      <c r="I34" s="768"/>
      <c r="J34" s="768">
        <v>5</v>
      </c>
      <c r="K34" s="768"/>
      <c r="L34" s="768"/>
      <c r="M34" s="746" t="s">
        <v>28</v>
      </c>
      <c r="N34" s="768" t="s">
        <v>28</v>
      </c>
      <c r="O34" s="768"/>
      <c r="P34" s="768" t="s">
        <v>28</v>
      </c>
      <c r="Q34" s="768"/>
      <c r="R34" s="768"/>
      <c r="S34" s="746">
        <v>20</v>
      </c>
      <c r="T34" s="746" t="s">
        <v>22</v>
      </c>
      <c r="U34" s="594" t="s">
        <v>26</v>
      </c>
      <c r="V34" s="9" t="s">
        <v>28</v>
      </c>
      <c r="X34" s="529" t="s">
        <v>28</v>
      </c>
    </row>
    <row r="35" spans="1:24" s="529" customFormat="1" ht="30" customHeight="1">
      <c r="A35" s="16" t="s">
        <v>56</v>
      </c>
      <c r="B35" s="138">
        <v>912</v>
      </c>
      <c r="C35" s="138" t="s">
        <v>28</v>
      </c>
      <c r="D35" s="778" t="s">
        <v>356</v>
      </c>
      <c r="E35" s="772"/>
      <c r="F35" s="774" t="s">
        <v>218</v>
      </c>
      <c r="G35" s="746">
        <v>1</v>
      </c>
      <c r="H35" s="777">
        <v>15</v>
      </c>
      <c r="I35" s="768"/>
      <c r="J35" s="768">
        <v>5</v>
      </c>
      <c r="K35" s="768"/>
      <c r="L35" s="768"/>
      <c r="M35" s="776"/>
      <c r="N35" s="768"/>
      <c r="O35" s="768"/>
      <c r="P35" s="768"/>
      <c r="Q35" s="768"/>
      <c r="R35" s="768"/>
      <c r="S35" s="746">
        <v>20</v>
      </c>
      <c r="T35" s="51" t="s">
        <v>22</v>
      </c>
      <c r="U35" s="594" t="s">
        <v>26</v>
      </c>
      <c r="V35" s="9" t="s">
        <v>28</v>
      </c>
      <c r="X35" s="529" t="s">
        <v>28</v>
      </c>
    </row>
    <row r="36" spans="1:24" s="529" customFormat="1" ht="35.1" customHeight="1">
      <c r="A36" s="16" t="s">
        <v>57</v>
      </c>
      <c r="B36" s="138">
        <v>912</v>
      </c>
      <c r="C36" s="138" t="s">
        <v>28</v>
      </c>
      <c r="D36" s="773" t="s">
        <v>355</v>
      </c>
      <c r="E36" s="772"/>
      <c r="F36" s="774" t="s">
        <v>354</v>
      </c>
      <c r="G36" s="746">
        <v>1</v>
      </c>
      <c r="H36" s="768">
        <v>5</v>
      </c>
      <c r="I36" s="768"/>
      <c r="J36" s="768">
        <v>5</v>
      </c>
      <c r="K36" s="768"/>
      <c r="L36" s="768"/>
      <c r="M36" s="524" t="s">
        <v>28</v>
      </c>
      <c r="N36" s="768" t="s">
        <v>28</v>
      </c>
      <c r="O36" s="768"/>
      <c r="P36" s="768" t="s">
        <v>28</v>
      </c>
      <c r="Q36" s="768"/>
      <c r="R36" s="768"/>
      <c r="S36" s="51">
        <v>10</v>
      </c>
      <c r="T36" s="51" t="s">
        <v>22</v>
      </c>
      <c r="U36" s="594" t="s">
        <v>26</v>
      </c>
      <c r="V36" s="9" t="s">
        <v>28</v>
      </c>
      <c r="X36" s="529" t="s">
        <v>28</v>
      </c>
    </row>
    <row r="37" spans="1:24" ht="30" customHeight="1">
      <c r="A37" s="16" t="s">
        <v>58</v>
      </c>
      <c r="B37" s="138">
        <v>912</v>
      </c>
      <c r="C37" s="138" t="s">
        <v>28</v>
      </c>
      <c r="D37" s="773" t="s">
        <v>353</v>
      </c>
      <c r="E37" s="772"/>
      <c r="F37" s="774" t="s">
        <v>59</v>
      </c>
      <c r="G37" s="746">
        <v>1</v>
      </c>
      <c r="H37" s="768">
        <v>5</v>
      </c>
      <c r="I37" s="768"/>
      <c r="J37" s="768">
        <v>5</v>
      </c>
      <c r="K37" s="768"/>
      <c r="L37" s="775"/>
      <c r="M37" s="746" t="s">
        <v>28</v>
      </c>
      <c r="N37" s="768" t="s">
        <v>28</v>
      </c>
      <c r="O37" s="775"/>
      <c r="P37" s="768" t="s">
        <v>28</v>
      </c>
      <c r="Q37" s="768"/>
      <c r="R37" s="768"/>
      <c r="S37" s="51">
        <v>10</v>
      </c>
      <c r="T37" s="51" t="s">
        <v>22</v>
      </c>
      <c r="U37" s="594" t="s">
        <v>26</v>
      </c>
      <c r="V37" s="9" t="s">
        <v>28</v>
      </c>
      <c r="X37" s="1" t="s">
        <v>28</v>
      </c>
    </row>
    <row r="38" spans="1:24" s="529" customFormat="1" ht="35.1" customHeight="1">
      <c r="A38" s="16" t="s">
        <v>60</v>
      </c>
      <c r="B38" s="138">
        <v>912</v>
      </c>
      <c r="C38" s="138" t="s">
        <v>28</v>
      </c>
      <c r="D38" s="773" t="s">
        <v>352</v>
      </c>
      <c r="E38" s="772"/>
      <c r="F38" s="774" t="s">
        <v>351</v>
      </c>
      <c r="G38" s="746">
        <v>1</v>
      </c>
      <c r="H38" s="768">
        <v>5</v>
      </c>
      <c r="I38" s="768"/>
      <c r="J38" s="768">
        <v>5</v>
      </c>
      <c r="K38" s="768"/>
      <c r="L38" s="768"/>
      <c r="M38" s="747" t="s">
        <v>28</v>
      </c>
      <c r="N38" s="768" t="s">
        <v>28</v>
      </c>
      <c r="O38" s="768"/>
      <c r="P38" s="768" t="s">
        <v>28</v>
      </c>
      <c r="Q38" s="768"/>
      <c r="R38" s="768"/>
      <c r="S38" s="51">
        <v>10</v>
      </c>
      <c r="T38" s="51" t="s">
        <v>22</v>
      </c>
      <c r="U38" s="594" t="s">
        <v>26</v>
      </c>
      <c r="V38" s="9" t="s">
        <v>28</v>
      </c>
      <c r="X38" s="529" t="s">
        <v>28</v>
      </c>
    </row>
    <row r="39" spans="1:24" s="529" customFormat="1" ht="35.1" customHeight="1">
      <c r="A39" s="16" t="s">
        <v>44</v>
      </c>
      <c r="B39" s="138">
        <v>912</v>
      </c>
      <c r="C39" s="138" t="s">
        <v>28</v>
      </c>
      <c r="D39" s="773" t="s">
        <v>350</v>
      </c>
      <c r="E39" s="772"/>
      <c r="F39" s="771" t="s">
        <v>349</v>
      </c>
      <c r="G39" s="746">
        <v>1</v>
      </c>
      <c r="H39" s="768">
        <v>5</v>
      </c>
      <c r="I39" s="768"/>
      <c r="J39" s="768">
        <v>5</v>
      </c>
      <c r="K39" s="768"/>
      <c r="L39" s="768"/>
      <c r="M39" s="747" t="s">
        <v>28</v>
      </c>
      <c r="N39" s="768" t="s">
        <v>28</v>
      </c>
      <c r="O39" s="768"/>
      <c r="P39" s="768" t="s">
        <v>28</v>
      </c>
      <c r="Q39" s="768"/>
      <c r="R39" s="768"/>
      <c r="S39" s="746">
        <v>10</v>
      </c>
      <c r="T39" s="746" t="s">
        <v>22</v>
      </c>
      <c r="U39" s="594" t="s">
        <v>26</v>
      </c>
      <c r="V39" s="9" t="s">
        <v>28</v>
      </c>
      <c r="X39" s="529" t="s">
        <v>28</v>
      </c>
    </row>
    <row r="40" spans="1:24" s="529" customFormat="1" ht="30" customHeight="1">
      <c r="A40" s="16" t="s">
        <v>45</v>
      </c>
      <c r="B40" s="138">
        <v>912</v>
      </c>
      <c r="C40" s="138" t="s">
        <v>28</v>
      </c>
      <c r="D40" s="422" t="s">
        <v>348</v>
      </c>
      <c r="E40" s="404"/>
      <c r="F40" s="605" t="s">
        <v>347</v>
      </c>
      <c r="G40" s="746">
        <v>1</v>
      </c>
      <c r="H40" s="768">
        <v>5</v>
      </c>
      <c r="I40" s="768"/>
      <c r="J40" s="768">
        <v>5</v>
      </c>
      <c r="K40" s="768"/>
      <c r="L40" s="9"/>
      <c r="M40" s="746" t="s">
        <v>28</v>
      </c>
      <c r="N40" s="768" t="s">
        <v>28</v>
      </c>
      <c r="O40" s="768"/>
      <c r="P40" s="768" t="s">
        <v>28</v>
      </c>
      <c r="Q40" s="768"/>
      <c r="R40" s="768"/>
      <c r="S40" s="524">
        <v>10</v>
      </c>
      <c r="T40" s="51" t="s">
        <v>22</v>
      </c>
      <c r="U40" s="594" t="s">
        <v>26</v>
      </c>
      <c r="V40" s="594" t="s">
        <v>28</v>
      </c>
    </row>
    <row r="41" spans="1:24" s="529" customFormat="1" ht="30" customHeight="1">
      <c r="A41" s="16" t="s">
        <v>47</v>
      </c>
      <c r="B41" s="138">
        <v>912</v>
      </c>
      <c r="C41" s="138" t="s">
        <v>28</v>
      </c>
      <c r="D41" s="422" t="s">
        <v>346</v>
      </c>
      <c r="E41" s="404"/>
      <c r="F41" s="294" t="s">
        <v>219</v>
      </c>
      <c r="G41" s="746">
        <v>1</v>
      </c>
      <c r="H41" s="768">
        <v>10</v>
      </c>
      <c r="I41" s="768"/>
      <c r="J41" s="768">
        <v>5</v>
      </c>
      <c r="K41" s="768"/>
      <c r="L41" s="9"/>
      <c r="M41" s="746" t="s">
        <v>28</v>
      </c>
      <c r="N41" s="768" t="s">
        <v>28</v>
      </c>
      <c r="O41" s="768"/>
      <c r="P41" s="768" t="s">
        <v>28</v>
      </c>
      <c r="Q41" s="768"/>
      <c r="R41" s="768"/>
      <c r="S41" s="524">
        <v>15</v>
      </c>
      <c r="T41" s="51" t="s">
        <v>22</v>
      </c>
      <c r="U41" s="594" t="s">
        <v>26</v>
      </c>
      <c r="V41" s="594" t="s">
        <v>28</v>
      </c>
    </row>
    <row r="42" spans="1:24" s="529" customFormat="1" ht="30" customHeight="1">
      <c r="A42" s="16" t="s">
        <v>48</v>
      </c>
      <c r="B42" s="138">
        <v>912</v>
      </c>
      <c r="C42" s="138"/>
      <c r="D42" s="379" t="s">
        <v>345</v>
      </c>
      <c r="E42" s="770"/>
      <c r="F42" s="769" t="s">
        <v>344</v>
      </c>
      <c r="G42" s="746" t="s">
        <v>28</v>
      </c>
      <c r="H42" s="768" t="s">
        <v>28</v>
      </c>
      <c r="I42" s="768"/>
      <c r="J42" s="768" t="s">
        <v>28</v>
      </c>
      <c r="K42" s="768"/>
      <c r="L42" s="9"/>
      <c r="M42" s="746">
        <v>1</v>
      </c>
      <c r="N42" s="768">
        <v>10</v>
      </c>
      <c r="O42" s="768"/>
      <c r="P42" s="768">
        <v>5</v>
      </c>
      <c r="Q42" s="768"/>
      <c r="R42" s="9"/>
      <c r="S42" s="524">
        <v>15</v>
      </c>
      <c r="T42" s="51" t="s">
        <v>22</v>
      </c>
      <c r="U42" s="594" t="s">
        <v>28</v>
      </c>
      <c r="V42" s="594" t="s">
        <v>26</v>
      </c>
    </row>
    <row r="43" spans="1:24" s="529" customFormat="1" ht="30" customHeight="1">
      <c r="A43" s="16" t="s">
        <v>49</v>
      </c>
      <c r="B43" s="138">
        <v>912</v>
      </c>
      <c r="C43" s="138" t="s">
        <v>28</v>
      </c>
      <c r="D43" s="404" t="s">
        <v>343</v>
      </c>
      <c r="E43" s="432"/>
      <c r="F43" s="363" t="s">
        <v>202</v>
      </c>
      <c r="G43" s="746" t="s">
        <v>28</v>
      </c>
      <c r="H43" s="768" t="s">
        <v>28</v>
      </c>
      <c r="I43" s="768"/>
      <c r="J43" s="768" t="s">
        <v>28</v>
      </c>
      <c r="K43" s="672"/>
      <c r="L43" s="9"/>
      <c r="M43" s="746">
        <v>1</v>
      </c>
      <c r="N43" s="768">
        <v>10</v>
      </c>
      <c r="O43" s="768"/>
      <c r="P43" s="768">
        <v>15</v>
      </c>
      <c r="Q43" s="672"/>
      <c r="R43" s="9"/>
      <c r="S43" s="51">
        <v>25</v>
      </c>
      <c r="T43" s="767" t="s">
        <v>46</v>
      </c>
      <c r="U43" s="594" t="s">
        <v>28</v>
      </c>
      <c r="V43" s="594" t="s">
        <v>26</v>
      </c>
      <c r="W43" s="529" t="s">
        <v>43</v>
      </c>
      <c r="X43" s="529" t="s">
        <v>28</v>
      </c>
    </row>
    <row r="44" spans="1:24" ht="30" customHeight="1">
      <c r="A44" s="593"/>
      <c r="B44" s="592"/>
      <c r="C44" s="591"/>
      <c r="D44" s="766" t="s">
        <v>342</v>
      </c>
      <c r="E44" s="538"/>
      <c r="F44" s="538"/>
      <c r="G44" s="538"/>
      <c r="H44" s="538"/>
      <c r="I44" s="538"/>
      <c r="J44" s="538"/>
      <c r="K44" s="538"/>
      <c r="L44" s="538"/>
      <c r="M44" s="538"/>
      <c r="N44" s="538"/>
      <c r="O44" s="538"/>
      <c r="P44" s="538"/>
      <c r="Q44" s="538"/>
      <c r="R44" s="538"/>
      <c r="S44" s="538"/>
      <c r="T44" s="538"/>
      <c r="U44" s="538"/>
      <c r="V44" s="537"/>
    </row>
    <row r="45" spans="1:24" s="529" customFormat="1" ht="60" customHeight="1">
      <c r="A45" s="16" t="s">
        <v>50</v>
      </c>
      <c r="B45" s="211">
        <v>1014</v>
      </c>
      <c r="C45" s="552"/>
      <c r="D45" s="765" t="s">
        <v>341</v>
      </c>
      <c r="E45" s="764" t="s">
        <v>340</v>
      </c>
      <c r="F45" s="763" t="s">
        <v>339</v>
      </c>
      <c r="G45" s="762" t="s">
        <v>28</v>
      </c>
      <c r="H45" s="760"/>
      <c r="I45" s="760"/>
      <c r="J45" s="760" t="s">
        <v>28</v>
      </c>
      <c r="K45" s="760"/>
      <c r="L45" s="760"/>
      <c r="M45" s="762">
        <v>2</v>
      </c>
      <c r="N45" s="760"/>
      <c r="O45" s="760"/>
      <c r="P45" s="761">
        <v>60</v>
      </c>
      <c r="Q45" s="761"/>
      <c r="R45" s="760"/>
      <c r="S45" s="759">
        <v>60</v>
      </c>
      <c r="T45" s="8" t="s">
        <v>46</v>
      </c>
      <c r="U45" s="9"/>
      <c r="V45" s="9" t="s">
        <v>26</v>
      </c>
    </row>
    <row r="46" spans="1:24" s="529" customFormat="1" ht="30" customHeight="1">
      <c r="A46" s="593"/>
      <c r="B46" s="592"/>
      <c r="C46" s="591"/>
      <c r="D46" s="758" t="s">
        <v>100</v>
      </c>
      <c r="E46" s="757"/>
      <c r="F46" s="757"/>
      <c r="G46" s="757"/>
      <c r="H46" s="757"/>
      <c r="I46" s="757"/>
      <c r="J46" s="757"/>
      <c r="K46" s="757"/>
      <c r="L46" s="757"/>
      <c r="M46" s="757"/>
      <c r="N46" s="757"/>
      <c r="O46" s="757"/>
      <c r="P46" s="757"/>
      <c r="Q46" s="757"/>
      <c r="R46" s="757"/>
      <c r="S46" s="757"/>
      <c r="T46" s="757"/>
      <c r="U46" s="757"/>
      <c r="V46" s="756"/>
    </row>
    <row r="47" spans="1:24" s="529" customFormat="1" ht="35.1" customHeight="1">
      <c r="A47" s="16" t="s">
        <v>52</v>
      </c>
      <c r="B47" s="211">
        <v>915</v>
      </c>
      <c r="C47" s="364"/>
      <c r="D47" s="432" t="s">
        <v>70</v>
      </c>
      <c r="E47" s="432"/>
      <c r="F47" s="311" t="s">
        <v>224</v>
      </c>
      <c r="G47" s="8" t="s">
        <v>28</v>
      </c>
      <c r="H47" s="9"/>
      <c r="I47" s="9"/>
      <c r="J47" s="9"/>
      <c r="K47" s="9"/>
      <c r="L47" s="9" t="s">
        <v>43</v>
      </c>
      <c r="M47" s="22">
        <v>1</v>
      </c>
      <c r="N47" s="9"/>
      <c r="O47" s="9"/>
      <c r="P47" s="9"/>
      <c r="Q47" s="9"/>
      <c r="R47" s="672">
        <v>30</v>
      </c>
      <c r="S47" s="530">
        <v>30</v>
      </c>
      <c r="T47" s="8" t="s">
        <v>53</v>
      </c>
      <c r="U47" s="9"/>
      <c r="V47" s="744" t="s">
        <v>23</v>
      </c>
      <c r="X47" s="529" t="s">
        <v>28</v>
      </c>
    </row>
    <row r="48" spans="1:24" s="529" customFormat="1" ht="35.1" customHeight="1">
      <c r="A48" s="16" t="s">
        <v>79</v>
      </c>
      <c r="B48" s="211">
        <v>915</v>
      </c>
      <c r="C48" s="364"/>
      <c r="D48" s="432" t="s">
        <v>71</v>
      </c>
      <c r="E48" s="432"/>
      <c r="F48" s="311" t="s">
        <v>224</v>
      </c>
      <c r="G48" s="8" t="s">
        <v>43</v>
      </c>
      <c r="H48" s="9"/>
      <c r="I48" s="9" t="s">
        <v>28</v>
      </c>
      <c r="J48" s="9"/>
      <c r="K48" s="9"/>
      <c r="L48" s="9" t="s">
        <v>28</v>
      </c>
      <c r="M48" s="22">
        <v>1</v>
      </c>
      <c r="N48" s="9"/>
      <c r="O48" s="9"/>
      <c r="P48" s="9" t="s">
        <v>28</v>
      </c>
      <c r="Q48" s="9"/>
      <c r="R48" s="672">
        <v>30</v>
      </c>
      <c r="S48" s="530">
        <v>30</v>
      </c>
      <c r="T48" s="8" t="s">
        <v>53</v>
      </c>
      <c r="U48" s="9"/>
      <c r="V48" s="744" t="s">
        <v>23</v>
      </c>
    </row>
    <row r="49" spans="1:24" s="529" customFormat="1" ht="80.099999999999994" customHeight="1">
      <c r="A49" s="16" t="s">
        <v>108</v>
      </c>
      <c r="B49" s="211">
        <v>915</v>
      </c>
      <c r="C49" s="363"/>
      <c r="D49" s="755" t="s">
        <v>338</v>
      </c>
      <c r="E49" s="754"/>
      <c r="F49" s="753" t="s">
        <v>337</v>
      </c>
      <c r="G49" s="8">
        <v>1</v>
      </c>
      <c r="H49" s="9"/>
      <c r="I49" s="9"/>
      <c r="J49" s="9"/>
      <c r="K49" s="9"/>
      <c r="L49" s="672">
        <v>30</v>
      </c>
      <c r="M49" s="8">
        <v>1</v>
      </c>
      <c r="N49" s="9"/>
      <c r="O49" s="9"/>
      <c r="P49" s="9"/>
      <c r="Q49" s="9"/>
      <c r="R49" s="672">
        <v>30</v>
      </c>
      <c r="S49" s="530">
        <v>60</v>
      </c>
      <c r="T49" s="8" t="s">
        <v>53</v>
      </c>
      <c r="U49" s="744" t="s">
        <v>23</v>
      </c>
      <c r="V49" s="744" t="s">
        <v>23</v>
      </c>
      <c r="X49" s="529" t="s">
        <v>28</v>
      </c>
    </row>
    <row r="50" spans="1:24" s="529" customFormat="1" ht="68.400000000000006" customHeight="1">
      <c r="A50" s="745" t="s">
        <v>109</v>
      </c>
      <c r="B50" s="752">
        <v>9999</v>
      </c>
      <c r="C50" s="751"/>
      <c r="D50" s="750" t="s">
        <v>336</v>
      </c>
      <c r="E50" s="749"/>
      <c r="F50" s="748" t="s">
        <v>335</v>
      </c>
      <c r="G50" s="746">
        <v>2</v>
      </c>
      <c r="H50" s="745">
        <v>15</v>
      </c>
      <c r="I50" s="745"/>
      <c r="J50" s="745"/>
      <c r="K50" s="745"/>
      <c r="L50" s="745"/>
      <c r="M50" s="746">
        <v>2</v>
      </c>
      <c r="N50" s="745">
        <v>15</v>
      </c>
      <c r="O50" s="745" t="s">
        <v>28</v>
      </c>
      <c r="P50" s="745"/>
      <c r="Q50" s="745"/>
      <c r="R50" s="745" t="s">
        <v>28</v>
      </c>
      <c r="S50" s="747">
        <v>30</v>
      </c>
      <c r="T50" s="746"/>
      <c r="U50" s="745"/>
      <c r="V50" s="744" t="s">
        <v>23</v>
      </c>
    </row>
    <row r="51" spans="1:24" ht="30" customHeight="1">
      <c r="A51" s="526"/>
      <c r="B51" s="526"/>
      <c r="C51" s="526"/>
      <c r="D51" s="743" t="s">
        <v>28</v>
      </c>
      <c r="E51" s="743"/>
      <c r="F51" s="526" t="s">
        <v>28</v>
      </c>
      <c r="G51" s="742">
        <v>32</v>
      </c>
      <c r="H51" s="8">
        <f>SUM(H17:H50)</f>
        <v>195</v>
      </c>
      <c r="I51" s="8">
        <f>SUM(I17:I50)</f>
        <v>0</v>
      </c>
      <c r="J51" s="8">
        <f>SUM(J17:J50)</f>
        <v>280</v>
      </c>
      <c r="K51" s="8">
        <f>SUM(K17:K50)</f>
        <v>40</v>
      </c>
      <c r="L51" s="8">
        <f>SUM(L17:L50)</f>
        <v>30</v>
      </c>
      <c r="M51" s="530">
        <f>SUM(M17:M50 )</f>
        <v>28</v>
      </c>
      <c r="N51" s="8">
        <f>SUM( N17:N50)</f>
        <v>150</v>
      </c>
      <c r="O51" s="8">
        <f>SUM(O17:O50)</f>
        <v>10</v>
      </c>
      <c r="P51" s="8">
        <f>SUM(P17:P50)</f>
        <v>280</v>
      </c>
      <c r="Q51" s="8">
        <f>SUM(Q17:Q50)</f>
        <v>40</v>
      </c>
      <c r="R51" s="8">
        <f>SUM(R17:R50)</f>
        <v>90</v>
      </c>
      <c r="S51" s="8">
        <f>SUM( S17:S50 )</f>
        <v>1115</v>
      </c>
      <c r="T51" s="8"/>
      <c r="U51" s="741" t="s">
        <v>169</v>
      </c>
      <c r="V51" s="741" t="s">
        <v>334</v>
      </c>
      <c r="X51" s="1" t="s">
        <v>28</v>
      </c>
    </row>
    <row r="52" spans="1:24" ht="13.8">
      <c r="A52" s="739"/>
      <c r="B52" s="739"/>
      <c r="C52" s="739"/>
      <c r="D52" s="739"/>
      <c r="E52" s="740"/>
      <c r="F52" s="739"/>
      <c r="G52" s="739"/>
      <c r="H52" s="739" t="s">
        <v>28</v>
      </c>
      <c r="I52" s="739" t="s">
        <v>28</v>
      </c>
      <c r="J52" s="739" t="s">
        <v>28</v>
      </c>
      <c r="K52" s="739"/>
      <c r="L52" s="739" t="s">
        <v>28</v>
      </c>
      <c r="M52" s="739" t="s">
        <v>28</v>
      </c>
      <c r="N52" s="739" t="s">
        <v>28</v>
      </c>
      <c r="O52" s="739" t="s">
        <v>28</v>
      </c>
      <c r="P52" s="739" t="s">
        <v>28</v>
      </c>
      <c r="Q52" s="739"/>
      <c r="R52" s="739" t="s">
        <v>28</v>
      </c>
      <c r="S52" s="739" t="s">
        <v>28</v>
      </c>
      <c r="T52" s="739"/>
      <c r="U52" s="739"/>
      <c r="V52" s="739"/>
      <c r="X52" s="1" t="s">
        <v>28</v>
      </c>
    </row>
    <row r="53" spans="1:24" ht="12.75" customHeight="1">
      <c r="A53" s="738" t="s">
        <v>54</v>
      </c>
      <c r="B53" s="738"/>
      <c r="C53" s="737"/>
      <c r="D53" s="737"/>
      <c r="E53" s="737"/>
      <c r="F53" s="737"/>
      <c r="G53" s="737"/>
      <c r="H53" s="737"/>
      <c r="I53" s="737"/>
      <c r="J53" s="737"/>
      <c r="K53" s="737"/>
      <c r="L53" s="737"/>
      <c r="M53" s="737"/>
      <c r="N53" s="737"/>
      <c r="O53" s="737"/>
      <c r="P53" s="737"/>
      <c r="Q53" s="737"/>
      <c r="R53" s="737"/>
      <c r="S53" s="737"/>
      <c r="T53" s="737"/>
      <c r="U53" s="737"/>
      <c r="V53" s="737"/>
    </row>
    <row r="58" spans="1:24">
      <c r="E58" s="11"/>
    </row>
    <row r="59" spans="1:24">
      <c r="E59" s="11"/>
      <c r="F59" s="10"/>
    </row>
  </sheetData>
  <sheetProtection selectLockedCells="1" selectUnlockedCells="1"/>
  <mergeCells count="63">
    <mergeCell ref="D51:E51"/>
    <mergeCell ref="D47:E47"/>
    <mergeCell ref="D48:E48"/>
    <mergeCell ref="D49:E49"/>
    <mergeCell ref="D33:E33"/>
    <mergeCell ref="D50:E50"/>
    <mergeCell ref="D46:V46"/>
    <mergeCell ref="A5:E5"/>
    <mergeCell ref="A3:E3"/>
    <mergeCell ref="A4:E4"/>
    <mergeCell ref="D28:E28"/>
    <mergeCell ref="D44:V44"/>
    <mergeCell ref="D37:E37"/>
    <mergeCell ref="D38:E38"/>
    <mergeCell ref="D39:E39"/>
    <mergeCell ref="D35:E35"/>
    <mergeCell ref="D36:E36"/>
    <mergeCell ref="C11:C14"/>
    <mergeCell ref="D16:E16"/>
    <mergeCell ref="B11:B14"/>
    <mergeCell ref="D11:E14"/>
    <mergeCell ref="D20:E20"/>
    <mergeCell ref="A1:E2"/>
    <mergeCell ref="A7:E7"/>
    <mergeCell ref="A10:E10"/>
    <mergeCell ref="A8:E8"/>
    <mergeCell ref="A9:E9"/>
    <mergeCell ref="A11:A14"/>
    <mergeCell ref="A6:E6"/>
    <mergeCell ref="M12:R12"/>
    <mergeCell ref="S11:S13"/>
    <mergeCell ref="A24:C24"/>
    <mergeCell ref="G10:H10"/>
    <mergeCell ref="D15:E15"/>
    <mergeCell ref="F11:F14"/>
    <mergeCell ref="D18:E18"/>
    <mergeCell ref="D19:E19"/>
    <mergeCell ref="A44:C44"/>
    <mergeCell ref="A46:C46"/>
    <mergeCell ref="D34:E34"/>
    <mergeCell ref="D32:E32"/>
    <mergeCell ref="A30:C30"/>
    <mergeCell ref="D31:E31"/>
    <mergeCell ref="D43:E43"/>
    <mergeCell ref="D40:E40"/>
    <mergeCell ref="D41:E41"/>
    <mergeCell ref="D42:E42"/>
    <mergeCell ref="G12:L12"/>
    <mergeCell ref="D26:E26"/>
    <mergeCell ref="D22:E22"/>
    <mergeCell ref="D27:E27"/>
    <mergeCell ref="D29:E29"/>
    <mergeCell ref="T11:T13"/>
    <mergeCell ref="U11:V13"/>
    <mergeCell ref="G11:R11"/>
    <mergeCell ref="D25:E25"/>
    <mergeCell ref="D17:E17"/>
    <mergeCell ref="D30:V30"/>
    <mergeCell ref="D24:E24"/>
    <mergeCell ref="F15:V15"/>
    <mergeCell ref="F24:V24"/>
    <mergeCell ref="D21:E21"/>
    <mergeCell ref="D23:E23"/>
  </mergeCells>
  <pageMargins left="0.75" right="0.2" top="0.64027777777777772" bottom="0.55972222222222223" header="0.51180555555555551" footer="0.51180555555555551"/>
  <pageSetup paperSize="9" scale="46" firstPageNumber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topLeftCell="A13" zoomScale="50" zoomScaleNormal="50" workbookViewId="0">
      <selection activeCell="P69" sqref="P69"/>
    </sheetView>
  </sheetViews>
  <sheetFormatPr defaultColWidth="9.10937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15.6640625" style="1" customWidth="1"/>
    <col min="5" max="5" width="51.44140625" style="2" customWidth="1"/>
    <col min="6" max="6" width="58" style="1" customWidth="1"/>
    <col min="7" max="7" width="5.6640625" style="1" customWidth="1"/>
    <col min="8" max="8" width="5.88671875" style="1" customWidth="1"/>
    <col min="9" max="16" width="5.6640625" style="1" customWidth="1"/>
    <col min="17" max="17" width="7.6640625" style="1" customWidth="1"/>
    <col min="18" max="18" width="5.6640625" style="1" customWidth="1"/>
    <col min="19" max="19" width="18.44140625" style="1" customWidth="1"/>
    <col min="20" max="20" width="16.6640625" style="1" customWidth="1"/>
    <col min="21" max="16384" width="9.109375" style="1"/>
  </cols>
  <sheetData>
    <row r="1" spans="1:20" s="3" customFormat="1" ht="17.399999999999999">
      <c r="A1" s="414" t="s">
        <v>76</v>
      </c>
      <c r="B1" s="414"/>
      <c r="C1" s="414"/>
      <c r="D1" s="414"/>
      <c r="E1" s="414"/>
      <c r="F1" s="63" t="s">
        <v>0</v>
      </c>
    </row>
    <row r="2" spans="1:20" s="3" customFormat="1" ht="15.6">
      <c r="A2" s="414"/>
      <c r="B2" s="414"/>
      <c r="C2" s="414"/>
      <c r="D2" s="414"/>
      <c r="E2" s="414"/>
      <c r="F2" s="64" t="s">
        <v>167</v>
      </c>
    </row>
    <row r="3" spans="1:20" s="3" customFormat="1" ht="15.6">
      <c r="A3" s="414" t="s">
        <v>77</v>
      </c>
      <c r="B3" s="414"/>
      <c r="C3" s="414"/>
      <c r="D3" s="414"/>
      <c r="E3" s="414"/>
      <c r="F3" s="64" t="s">
        <v>127</v>
      </c>
    </row>
    <row r="4" spans="1:20" s="3" customFormat="1" ht="15.6">
      <c r="A4" s="414" t="s">
        <v>82</v>
      </c>
      <c r="B4" s="414"/>
      <c r="C4" s="414"/>
      <c r="D4" s="414"/>
      <c r="E4" s="414"/>
      <c r="F4" s="64"/>
    </row>
    <row r="5" spans="1:20" s="3" customFormat="1" ht="15.6">
      <c r="A5" s="414" t="s">
        <v>107</v>
      </c>
      <c r="B5" s="414"/>
      <c r="C5" s="414"/>
      <c r="D5" s="414"/>
      <c r="E5" s="414"/>
    </row>
    <row r="6" spans="1:20" s="3" customFormat="1" ht="15.6">
      <c r="A6" s="414" t="s">
        <v>161</v>
      </c>
      <c r="B6" s="414"/>
      <c r="C6" s="414"/>
      <c r="D6" s="414"/>
      <c r="E6" s="414"/>
    </row>
    <row r="7" spans="1:20" s="3" customFormat="1" ht="15.6">
      <c r="A7" s="414" t="s">
        <v>195</v>
      </c>
      <c r="B7" s="414"/>
      <c r="C7" s="414"/>
      <c r="D7" s="414"/>
      <c r="E7" s="414"/>
    </row>
    <row r="8" spans="1:20" s="3" customFormat="1" ht="15.6">
      <c r="A8" s="414" t="s">
        <v>88</v>
      </c>
      <c r="B8" s="414"/>
      <c r="C8" s="414"/>
      <c r="D8" s="414"/>
      <c r="E8" s="414"/>
    </row>
    <row r="9" spans="1:20" s="3" customFormat="1" ht="15.6">
      <c r="A9" s="414" t="s">
        <v>83</v>
      </c>
      <c r="B9" s="414"/>
      <c r="C9" s="414"/>
      <c r="D9" s="414"/>
      <c r="E9" s="414"/>
    </row>
    <row r="10" spans="1:20" ht="17.399999999999999">
      <c r="A10" s="418" t="s">
        <v>191</v>
      </c>
      <c r="B10" s="418"/>
      <c r="C10" s="418"/>
      <c r="D10" s="418"/>
      <c r="E10" s="418"/>
      <c r="F10" s="63" t="s">
        <v>78</v>
      </c>
      <c r="G10" s="433" t="s">
        <v>28</v>
      </c>
      <c r="H10" s="433"/>
    </row>
    <row r="11" spans="1:20" ht="45" customHeight="1">
      <c r="A11" s="415" t="s">
        <v>1</v>
      </c>
      <c r="B11" s="419" t="s">
        <v>158</v>
      </c>
      <c r="C11" s="447" t="s">
        <v>139</v>
      </c>
      <c r="D11" s="450" t="s">
        <v>2</v>
      </c>
      <c r="E11" s="451"/>
      <c r="F11" s="434" t="s">
        <v>3</v>
      </c>
      <c r="G11" s="434" t="s">
        <v>4</v>
      </c>
      <c r="H11" s="434"/>
      <c r="I11" s="434"/>
      <c r="J11" s="434"/>
      <c r="K11" s="434"/>
      <c r="L11" s="434"/>
      <c r="M11" s="434"/>
      <c r="N11" s="434"/>
      <c r="O11" s="434"/>
      <c r="P11" s="434"/>
      <c r="Q11" s="458" t="s">
        <v>5</v>
      </c>
      <c r="R11" s="458" t="s">
        <v>6</v>
      </c>
      <c r="S11" s="443" t="s">
        <v>7</v>
      </c>
      <c r="T11" s="444"/>
    </row>
    <row r="12" spans="1:20" ht="30" customHeight="1">
      <c r="A12" s="416"/>
      <c r="B12" s="420"/>
      <c r="C12" s="448"/>
      <c r="D12" s="452"/>
      <c r="E12" s="453"/>
      <c r="F12" s="435"/>
      <c r="G12" s="460" t="s">
        <v>140</v>
      </c>
      <c r="H12" s="461"/>
      <c r="I12" s="461"/>
      <c r="J12" s="461"/>
      <c r="K12" s="462"/>
      <c r="L12" s="460" t="s">
        <v>141</v>
      </c>
      <c r="M12" s="461"/>
      <c r="N12" s="461"/>
      <c r="O12" s="461"/>
      <c r="P12" s="462"/>
      <c r="Q12" s="459"/>
      <c r="R12" s="459"/>
      <c r="S12" s="445"/>
      <c r="T12" s="446"/>
    </row>
    <row r="13" spans="1:20" ht="57.75" customHeight="1">
      <c r="A13" s="416"/>
      <c r="B13" s="420"/>
      <c r="C13" s="448"/>
      <c r="D13" s="452"/>
      <c r="E13" s="453"/>
      <c r="F13" s="435"/>
      <c r="G13" s="4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12</v>
      </c>
      <c r="O13" s="7" t="s">
        <v>13</v>
      </c>
      <c r="P13" s="6" t="s">
        <v>14</v>
      </c>
      <c r="Q13" s="459"/>
      <c r="R13" s="459"/>
      <c r="S13" s="445"/>
      <c r="T13" s="446"/>
    </row>
    <row r="14" spans="1:20" ht="15.6">
      <c r="A14" s="417"/>
      <c r="B14" s="421"/>
      <c r="C14" s="449"/>
      <c r="D14" s="454"/>
      <c r="E14" s="455"/>
      <c r="F14" s="436"/>
      <c r="G14" s="65" t="s">
        <v>15</v>
      </c>
      <c r="H14" s="66" t="s">
        <v>16</v>
      </c>
      <c r="I14" s="66" t="s">
        <v>17</v>
      </c>
      <c r="J14" s="66" t="s">
        <v>18</v>
      </c>
      <c r="K14" s="66" t="s">
        <v>19</v>
      </c>
      <c r="L14" s="67" t="s">
        <v>15</v>
      </c>
      <c r="M14" s="68" t="s">
        <v>16</v>
      </c>
      <c r="N14" s="68" t="s">
        <v>17</v>
      </c>
      <c r="O14" s="68" t="s">
        <v>18</v>
      </c>
      <c r="P14" s="68" t="s">
        <v>19</v>
      </c>
      <c r="Q14" s="67" t="s">
        <v>20</v>
      </c>
      <c r="R14" s="17" t="s">
        <v>15</v>
      </c>
      <c r="S14" s="20" t="s">
        <v>8</v>
      </c>
      <c r="T14" s="21" t="s">
        <v>9</v>
      </c>
    </row>
    <row r="15" spans="1:20" ht="30" customHeight="1">
      <c r="A15" s="107"/>
      <c r="B15" s="106"/>
      <c r="C15" s="106"/>
      <c r="D15" s="439" t="s">
        <v>91</v>
      </c>
      <c r="E15" s="440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9"/>
    </row>
    <row r="16" spans="1:20" ht="30" customHeight="1">
      <c r="A16" s="92" t="s">
        <v>21</v>
      </c>
      <c r="B16" s="328">
        <v>519</v>
      </c>
      <c r="C16" s="327" t="s">
        <v>227</v>
      </c>
      <c r="D16" s="456" t="s">
        <v>210</v>
      </c>
      <c r="E16" s="457"/>
      <c r="F16" s="296" t="s">
        <v>211</v>
      </c>
      <c r="G16" s="49" t="s">
        <v>28</v>
      </c>
      <c r="H16" s="92"/>
      <c r="I16" s="92"/>
      <c r="J16" s="354"/>
      <c r="K16" s="92"/>
      <c r="L16" s="49">
        <v>3</v>
      </c>
      <c r="M16" s="92"/>
      <c r="N16" s="92" t="s">
        <v>28</v>
      </c>
      <c r="O16" s="355">
        <v>30</v>
      </c>
      <c r="P16" s="92"/>
      <c r="Q16" s="49">
        <v>30</v>
      </c>
      <c r="R16" s="49" t="s">
        <v>22</v>
      </c>
      <c r="S16" s="78" t="s">
        <v>23</v>
      </c>
      <c r="T16" s="110" t="s">
        <v>26</v>
      </c>
    </row>
    <row r="17" spans="1:22" ht="30" customHeight="1">
      <c r="A17" s="224"/>
      <c r="B17" s="141"/>
      <c r="C17" s="81"/>
      <c r="D17" s="439" t="s">
        <v>134</v>
      </c>
      <c r="E17" s="440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9"/>
    </row>
    <row r="18" spans="1:22" ht="31.2">
      <c r="A18" s="92" t="s">
        <v>25</v>
      </c>
      <c r="B18" s="329">
        <v>310</v>
      </c>
      <c r="C18" s="330" t="s">
        <v>228</v>
      </c>
      <c r="D18" s="441" t="s">
        <v>84</v>
      </c>
      <c r="E18" s="442"/>
      <c r="F18" s="302" t="s">
        <v>212</v>
      </c>
      <c r="G18" s="130">
        <v>1</v>
      </c>
      <c r="H18" s="192">
        <v>10</v>
      </c>
      <c r="I18" s="192">
        <v>10</v>
      </c>
      <c r="J18" s="192"/>
      <c r="K18" s="192"/>
      <c r="L18" s="130" t="s">
        <v>28</v>
      </c>
      <c r="M18" s="192" t="s">
        <v>28</v>
      </c>
      <c r="N18" s="192" t="s">
        <v>28</v>
      </c>
      <c r="O18" s="192"/>
      <c r="P18" s="192"/>
      <c r="Q18" s="51">
        <v>20</v>
      </c>
      <c r="R18" s="8" t="s">
        <v>31</v>
      </c>
      <c r="S18" s="19" t="s">
        <v>26</v>
      </c>
      <c r="T18" s="19" t="s">
        <v>28</v>
      </c>
    </row>
    <row r="19" spans="1:22" ht="31.2">
      <c r="A19" s="92" t="s">
        <v>27</v>
      </c>
      <c r="B19" s="331">
        <v>413</v>
      </c>
      <c r="C19" s="330" t="s">
        <v>229</v>
      </c>
      <c r="D19" s="426" t="s">
        <v>87</v>
      </c>
      <c r="E19" s="427"/>
      <c r="F19" s="302" t="s">
        <v>212</v>
      </c>
      <c r="G19" s="114">
        <v>1</v>
      </c>
      <c r="H19" s="192">
        <v>10</v>
      </c>
      <c r="I19" s="9">
        <v>10</v>
      </c>
      <c r="J19" s="9"/>
      <c r="K19" s="9"/>
      <c r="L19" s="114" t="s">
        <v>28</v>
      </c>
      <c r="M19" s="192" t="s">
        <v>28</v>
      </c>
      <c r="N19" s="9" t="s">
        <v>28</v>
      </c>
      <c r="O19" s="9"/>
      <c r="P19" s="9"/>
      <c r="Q19" s="51">
        <v>20</v>
      </c>
      <c r="R19" s="8" t="s">
        <v>31</v>
      </c>
      <c r="S19" s="19" t="s">
        <v>26</v>
      </c>
      <c r="T19" s="19" t="s">
        <v>28</v>
      </c>
    </row>
    <row r="20" spans="1:22" ht="24.9" customHeight="1">
      <c r="A20" s="92" t="s">
        <v>29</v>
      </c>
      <c r="B20" s="331">
        <v>311</v>
      </c>
      <c r="C20" s="330" t="s">
        <v>230</v>
      </c>
      <c r="D20" s="430" t="s">
        <v>86</v>
      </c>
      <c r="E20" s="431"/>
      <c r="F20" s="293" t="s">
        <v>213</v>
      </c>
      <c r="G20" s="114">
        <v>1</v>
      </c>
      <c r="H20" s="192">
        <v>10</v>
      </c>
      <c r="I20" s="9">
        <v>10</v>
      </c>
      <c r="J20" s="9"/>
      <c r="K20" s="9"/>
      <c r="L20" s="318" t="s">
        <v>28</v>
      </c>
      <c r="M20" s="192" t="s">
        <v>28</v>
      </c>
      <c r="N20" s="9" t="s">
        <v>28</v>
      </c>
      <c r="O20" s="9"/>
      <c r="P20" s="9"/>
      <c r="Q20" s="51">
        <v>20</v>
      </c>
      <c r="R20" s="8" t="s">
        <v>31</v>
      </c>
      <c r="S20" s="158" t="s">
        <v>26</v>
      </c>
      <c r="T20" s="158" t="s">
        <v>28</v>
      </c>
    </row>
    <row r="21" spans="1:22" ht="30" customHeight="1">
      <c r="A21" s="92" t="s">
        <v>30</v>
      </c>
      <c r="B21" s="332">
        <v>548</v>
      </c>
      <c r="C21" s="333" t="s">
        <v>231</v>
      </c>
      <c r="D21" s="428" t="s">
        <v>114</v>
      </c>
      <c r="E21" s="429"/>
      <c r="F21" s="294" t="s">
        <v>92</v>
      </c>
      <c r="G21" s="46">
        <v>2</v>
      </c>
      <c r="H21" s="321">
        <v>10</v>
      </c>
      <c r="I21" s="321">
        <v>20</v>
      </c>
      <c r="J21" s="321"/>
      <c r="K21" s="321"/>
      <c r="L21" s="319" t="s">
        <v>28</v>
      </c>
      <c r="M21" s="324"/>
      <c r="N21" s="324"/>
      <c r="O21" s="325"/>
      <c r="P21" s="148"/>
      <c r="Q21" s="50">
        <v>30</v>
      </c>
      <c r="R21" s="46" t="s">
        <v>31</v>
      </c>
      <c r="S21" s="92" t="str">
        <f t="shared" ref="S21:S22" si="0">T21</f>
        <v>zaliczenie z oceną</v>
      </c>
      <c r="T21" s="158" t="s">
        <v>26</v>
      </c>
    </row>
    <row r="22" spans="1:22" ht="20.100000000000001" customHeight="1">
      <c r="A22" s="92" t="s">
        <v>32</v>
      </c>
      <c r="B22" s="334">
        <v>220</v>
      </c>
      <c r="C22" s="330" t="s">
        <v>232</v>
      </c>
      <c r="D22" s="424" t="s">
        <v>85</v>
      </c>
      <c r="E22" s="425"/>
      <c r="F22" s="295" t="s">
        <v>214</v>
      </c>
      <c r="G22" s="130">
        <v>1</v>
      </c>
      <c r="H22" s="322">
        <v>10</v>
      </c>
      <c r="I22" s="322"/>
      <c r="J22" s="322"/>
      <c r="K22" s="323"/>
      <c r="L22" s="320" t="s">
        <v>28</v>
      </c>
      <c r="M22" s="326"/>
      <c r="N22" s="322"/>
      <c r="O22" s="322"/>
      <c r="P22" s="25"/>
      <c r="Q22" s="22">
        <v>10</v>
      </c>
      <c r="R22" s="22" t="s">
        <v>31</v>
      </c>
      <c r="S22" s="191" t="str">
        <f t="shared" si="0"/>
        <v>zaliczenie z oceną</v>
      </c>
      <c r="T22" s="31" t="s">
        <v>26</v>
      </c>
      <c r="U22" s="190" t="s">
        <v>28</v>
      </c>
    </row>
    <row r="23" spans="1:22" ht="34.5" customHeight="1">
      <c r="A23" s="144" t="s">
        <v>28</v>
      </c>
      <c r="B23" s="335"/>
      <c r="C23" s="94"/>
      <c r="D23" s="385" t="s">
        <v>96</v>
      </c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7"/>
    </row>
    <row r="24" spans="1:22" ht="24.9" customHeight="1">
      <c r="A24" s="28" t="s">
        <v>33</v>
      </c>
      <c r="B24" s="334">
        <v>915</v>
      </c>
      <c r="C24" s="34" t="s">
        <v>233</v>
      </c>
      <c r="D24" s="384" t="s">
        <v>98</v>
      </c>
      <c r="E24" s="384"/>
      <c r="F24" s="356" t="s">
        <v>203</v>
      </c>
      <c r="G24" s="132">
        <v>2</v>
      </c>
      <c r="H24" s="28">
        <v>10</v>
      </c>
      <c r="I24" s="148"/>
      <c r="J24" s="321">
        <v>25</v>
      </c>
      <c r="K24" s="358"/>
      <c r="L24" s="47">
        <v>1</v>
      </c>
      <c r="M24" s="148"/>
      <c r="N24" s="148"/>
      <c r="O24" s="321">
        <v>25</v>
      </c>
      <c r="P24" s="83"/>
      <c r="Q24" s="29">
        <v>60</v>
      </c>
      <c r="R24" s="96" t="s">
        <v>22</v>
      </c>
      <c r="S24" s="97" t="s">
        <v>28</v>
      </c>
      <c r="T24" s="95" t="s">
        <v>24</v>
      </c>
    </row>
    <row r="25" spans="1:22" ht="24.9" customHeight="1">
      <c r="A25" s="28" t="s">
        <v>35</v>
      </c>
      <c r="B25" s="334">
        <v>915</v>
      </c>
      <c r="C25" s="336" t="s">
        <v>234</v>
      </c>
      <c r="D25" s="384" t="s">
        <v>187</v>
      </c>
      <c r="E25" s="384"/>
      <c r="F25" s="357" t="s">
        <v>203</v>
      </c>
      <c r="G25" s="132">
        <v>1.5</v>
      </c>
      <c r="H25" s="28">
        <v>10</v>
      </c>
      <c r="I25" s="148"/>
      <c r="J25" s="321">
        <v>15</v>
      </c>
      <c r="K25" s="358"/>
      <c r="L25" s="82">
        <v>0.5</v>
      </c>
      <c r="M25" s="148"/>
      <c r="N25" s="148"/>
      <c r="O25" s="321">
        <v>15</v>
      </c>
      <c r="P25" s="28"/>
      <c r="Q25" s="29">
        <v>40</v>
      </c>
      <c r="R25" s="96" t="s">
        <v>22</v>
      </c>
      <c r="S25" s="97" t="s">
        <v>28</v>
      </c>
      <c r="T25" s="95" t="s">
        <v>24</v>
      </c>
    </row>
    <row r="26" spans="1:22" ht="24.9" customHeight="1">
      <c r="A26" s="28" t="s">
        <v>36</v>
      </c>
      <c r="B26" s="334">
        <v>915</v>
      </c>
      <c r="C26" s="336" t="s">
        <v>235</v>
      </c>
      <c r="D26" s="437" t="s">
        <v>99</v>
      </c>
      <c r="E26" s="438"/>
      <c r="F26" s="357" t="s">
        <v>203</v>
      </c>
      <c r="G26" s="132">
        <v>2</v>
      </c>
      <c r="H26" s="28">
        <v>10</v>
      </c>
      <c r="I26" s="148"/>
      <c r="J26" s="321">
        <v>25</v>
      </c>
      <c r="K26" s="358"/>
      <c r="L26" s="82">
        <v>1</v>
      </c>
      <c r="M26" s="148"/>
      <c r="N26" s="148"/>
      <c r="O26" s="321">
        <v>25</v>
      </c>
      <c r="P26" s="28"/>
      <c r="Q26" s="29">
        <v>60</v>
      </c>
      <c r="R26" s="317" t="s">
        <v>46</v>
      </c>
      <c r="S26" s="97" t="s">
        <v>28</v>
      </c>
      <c r="T26" s="95" t="s">
        <v>24</v>
      </c>
    </row>
    <row r="27" spans="1:22" ht="24.9" customHeight="1">
      <c r="A27" s="28" t="s">
        <v>37</v>
      </c>
      <c r="B27" s="328">
        <v>519</v>
      </c>
      <c r="C27" s="337" t="s">
        <v>236</v>
      </c>
      <c r="D27" s="392" t="s">
        <v>164</v>
      </c>
      <c r="E27" s="393"/>
      <c r="F27" s="304" t="s">
        <v>203</v>
      </c>
      <c r="G27" s="132">
        <v>1</v>
      </c>
      <c r="H27" s="28">
        <v>5</v>
      </c>
      <c r="I27" s="28"/>
      <c r="J27" s="28">
        <v>15</v>
      </c>
      <c r="K27" s="28"/>
      <c r="L27" s="82"/>
      <c r="M27" s="28" t="s">
        <v>28</v>
      </c>
      <c r="N27" s="28"/>
      <c r="O27" s="28" t="s">
        <v>28</v>
      </c>
      <c r="P27" s="28"/>
      <c r="Q27" s="29">
        <v>20</v>
      </c>
      <c r="R27" s="96" t="s">
        <v>22</v>
      </c>
      <c r="S27" s="33" t="s">
        <v>151</v>
      </c>
      <c r="T27" s="28" t="s">
        <v>28</v>
      </c>
    </row>
    <row r="28" spans="1:22" ht="24.9" customHeight="1">
      <c r="A28" s="28" t="s">
        <v>38</v>
      </c>
      <c r="B28" s="334">
        <v>915</v>
      </c>
      <c r="C28" s="28" t="s">
        <v>237</v>
      </c>
      <c r="D28" s="404" t="s">
        <v>90</v>
      </c>
      <c r="E28" s="432"/>
      <c r="F28" s="298" t="s">
        <v>75</v>
      </c>
      <c r="G28" s="8">
        <v>1</v>
      </c>
      <c r="H28" s="248">
        <v>5</v>
      </c>
      <c r="I28" s="9" t="s">
        <v>28</v>
      </c>
      <c r="J28" s="9">
        <v>15</v>
      </c>
      <c r="K28" s="69"/>
      <c r="L28" s="51" t="s">
        <v>28</v>
      </c>
      <c r="M28" s="248" t="s">
        <v>28</v>
      </c>
      <c r="N28" s="9" t="s">
        <v>28</v>
      </c>
      <c r="O28" s="9" t="s">
        <v>28</v>
      </c>
      <c r="P28" s="9" t="s">
        <v>28</v>
      </c>
      <c r="Q28" s="247">
        <v>20</v>
      </c>
      <c r="R28" s="247" t="s">
        <v>22</v>
      </c>
      <c r="S28" s="33" t="s">
        <v>151</v>
      </c>
      <c r="T28" s="28" t="s">
        <v>28</v>
      </c>
      <c r="U28" s="121" t="s">
        <v>28</v>
      </c>
      <c r="V28" s="9" t="s">
        <v>28</v>
      </c>
    </row>
    <row r="29" spans="1:22" ht="30" customHeight="1">
      <c r="A29" s="28" t="s">
        <v>39</v>
      </c>
      <c r="B29" s="329">
        <v>915</v>
      </c>
      <c r="C29" s="333" t="s">
        <v>238</v>
      </c>
      <c r="D29" s="422" t="s">
        <v>188</v>
      </c>
      <c r="E29" s="423"/>
      <c r="F29" s="304" t="s">
        <v>203</v>
      </c>
      <c r="G29" s="132">
        <v>2</v>
      </c>
      <c r="H29" s="28">
        <v>10</v>
      </c>
      <c r="I29" s="28"/>
      <c r="J29" s="228">
        <v>15</v>
      </c>
      <c r="K29" s="83"/>
      <c r="L29" s="47" t="s">
        <v>28</v>
      </c>
      <c r="M29" s="28" t="s">
        <v>28</v>
      </c>
      <c r="N29" s="28"/>
      <c r="O29" s="28" t="s">
        <v>28</v>
      </c>
      <c r="P29" s="28"/>
      <c r="Q29" s="29">
        <v>25</v>
      </c>
      <c r="R29" s="96" t="s">
        <v>22</v>
      </c>
      <c r="S29" s="33" t="s">
        <v>151</v>
      </c>
      <c r="T29" s="97" t="s">
        <v>28</v>
      </c>
    </row>
    <row r="30" spans="1:22" ht="35.1" customHeight="1">
      <c r="A30" s="225"/>
      <c r="B30" s="338"/>
      <c r="C30" s="98"/>
      <c r="D30" s="381" t="s">
        <v>177</v>
      </c>
      <c r="E30" s="382"/>
      <c r="F30" s="382"/>
      <c r="G30" s="382"/>
      <c r="H30" s="382"/>
      <c r="I30" s="382"/>
      <c r="J30" s="382"/>
      <c r="K30" s="382"/>
      <c r="L30" s="382"/>
      <c r="M30" s="382"/>
      <c r="N30" s="382"/>
      <c r="O30" s="382"/>
      <c r="P30" s="382"/>
      <c r="Q30" s="382"/>
      <c r="R30" s="382"/>
      <c r="S30" s="382"/>
      <c r="T30" s="383"/>
    </row>
    <row r="31" spans="1:22" ht="30" customHeight="1">
      <c r="A31" s="28" t="s">
        <v>40</v>
      </c>
      <c r="B31" s="329">
        <v>915</v>
      </c>
      <c r="C31" s="336" t="s">
        <v>239</v>
      </c>
      <c r="D31" s="376" t="s">
        <v>241</v>
      </c>
      <c r="E31" s="376"/>
      <c r="F31" s="314" t="s">
        <v>215</v>
      </c>
      <c r="G31" s="46">
        <v>2</v>
      </c>
      <c r="H31" s="28">
        <v>5</v>
      </c>
      <c r="I31" s="28"/>
      <c r="J31" s="28">
        <v>20</v>
      </c>
      <c r="K31" s="28"/>
      <c r="L31" s="47"/>
      <c r="M31" s="28"/>
      <c r="N31" s="28"/>
      <c r="O31" s="28"/>
      <c r="P31" s="28"/>
      <c r="Q31" s="29">
        <v>25</v>
      </c>
      <c r="R31" s="30" t="s">
        <v>46</v>
      </c>
      <c r="S31" s="260" t="s">
        <v>26</v>
      </c>
      <c r="T31" s="43"/>
    </row>
    <row r="32" spans="1:22" ht="30" customHeight="1">
      <c r="A32" s="28" t="s">
        <v>41</v>
      </c>
      <c r="B32" s="334">
        <v>915</v>
      </c>
      <c r="C32" s="336" t="s">
        <v>240</v>
      </c>
      <c r="D32" s="376" t="s">
        <v>241</v>
      </c>
      <c r="E32" s="376"/>
      <c r="F32" s="299" t="s">
        <v>203</v>
      </c>
      <c r="G32" s="46" t="s">
        <v>28</v>
      </c>
      <c r="H32" s="28" t="s">
        <v>28</v>
      </c>
      <c r="I32" s="28"/>
      <c r="J32" s="83" t="s">
        <v>28</v>
      </c>
      <c r="K32" s="28"/>
      <c r="L32" s="47">
        <v>2</v>
      </c>
      <c r="M32" s="28">
        <v>5</v>
      </c>
      <c r="N32" s="28"/>
      <c r="O32" s="83">
        <v>20</v>
      </c>
      <c r="P32" s="28"/>
      <c r="Q32" s="29">
        <v>25</v>
      </c>
      <c r="R32" s="30"/>
      <c r="S32" s="260"/>
      <c r="T32" s="269" t="s">
        <v>24</v>
      </c>
    </row>
    <row r="33" spans="1:20" ht="30" customHeight="1">
      <c r="A33" s="28" t="s">
        <v>42</v>
      </c>
      <c r="B33" s="334">
        <v>915</v>
      </c>
      <c r="C33" s="336" t="s">
        <v>242</v>
      </c>
      <c r="D33" s="377" t="s">
        <v>61</v>
      </c>
      <c r="E33" s="378"/>
      <c r="F33" s="359" t="s">
        <v>216</v>
      </c>
      <c r="G33" s="360">
        <v>2</v>
      </c>
      <c r="H33" s="321">
        <v>10</v>
      </c>
      <c r="I33" s="321"/>
      <c r="J33" s="321">
        <v>30</v>
      </c>
      <c r="K33" s="321"/>
      <c r="L33" s="361"/>
      <c r="M33" s="321"/>
      <c r="N33" s="321"/>
      <c r="O33" s="325">
        <v>10</v>
      </c>
      <c r="P33" s="321"/>
      <c r="Q33" s="50">
        <v>50</v>
      </c>
      <c r="R33" s="30" t="s">
        <v>46</v>
      </c>
      <c r="S33" s="260" t="s">
        <v>28</v>
      </c>
      <c r="T33" s="43" t="s">
        <v>24</v>
      </c>
    </row>
    <row r="34" spans="1:20" ht="30" customHeight="1">
      <c r="A34" s="28" t="s">
        <v>55</v>
      </c>
      <c r="B34" s="339">
        <v>915</v>
      </c>
      <c r="C34" s="340" t="s">
        <v>243</v>
      </c>
      <c r="D34" s="374" t="s">
        <v>67</v>
      </c>
      <c r="E34" s="374"/>
      <c r="F34" s="308" t="s">
        <v>216</v>
      </c>
      <c r="G34" s="173" t="s">
        <v>28</v>
      </c>
      <c r="H34" s="84" t="s">
        <v>28</v>
      </c>
      <c r="I34" s="84"/>
      <c r="J34" s="84" t="s">
        <v>28</v>
      </c>
      <c r="K34" s="84"/>
      <c r="L34" s="82">
        <v>2</v>
      </c>
      <c r="M34" s="251">
        <v>10</v>
      </c>
      <c r="N34" s="84" t="s">
        <v>28</v>
      </c>
      <c r="O34" s="84">
        <v>20</v>
      </c>
      <c r="P34" s="84" t="s">
        <v>28</v>
      </c>
      <c r="Q34" s="175">
        <v>30</v>
      </c>
      <c r="R34" s="176" t="s">
        <v>46</v>
      </c>
      <c r="S34" s="84" t="s">
        <v>28</v>
      </c>
      <c r="T34" s="260" t="s">
        <v>26</v>
      </c>
    </row>
    <row r="35" spans="1:20" ht="30" customHeight="1">
      <c r="A35" s="28" t="s">
        <v>56</v>
      </c>
      <c r="B35" s="341">
        <v>915</v>
      </c>
      <c r="C35" s="342" t="s">
        <v>244</v>
      </c>
      <c r="D35" s="388" t="s">
        <v>66</v>
      </c>
      <c r="E35" s="388"/>
      <c r="F35" s="300" t="s">
        <v>217</v>
      </c>
      <c r="G35" s="178">
        <v>2</v>
      </c>
      <c r="H35" s="261">
        <v>10</v>
      </c>
      <c r="I35" s="23" t="s">
        <v>28</v>
      </c>
      <c r="J35" s="23">
        <v>20</v>
      </c>
      <c r="K35" s="177" t="s">
        <v>28</v>
      </c>
      <c r="L35" s="178" t="s">
        <v>28</v>
      </c>
      <c r="M35" s="261" t="s">
        <v>28</v>
      </c>
      <c r="N35" s="23" t="s">
        <v>28</v>
      </c>
      <c r="O35" s="23" t="s">
        <v>28</v>
      </c>
      <c r="P35" s="177" t="s">
        <v>28</v>
      </c>
      <c r="Q35" s="179">
        <v>30</v>
      </c>
      <c r="R35" s="180" t="s">
        <v>46</v>
      </c>
      <c r="S35" s="268" t="s">
        <v>26</v>
      </c>
      <c r="T35" s="268" t="s">
        <v>43</v>
      </c>
    </row>
    <row r="36" spans="1:20" ht="35.1" customHeight="1">
      <c r="A36" s="72" t="s">
        <v>57</v>
      </c>
      <c r="B36" s="343"/>
      <c r="C36" s="94" t="s">
        <v>28</v>
      </c>
      <c r="D36" s="391" t="s">
        <v>178</v>
      </c>
      <c r="E36" s="391"/>
      <c r="F36" s="391"/>
      <c r="G36" s="391"/>
      <c r="H36" s="391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</row>
    <row r="37" spans="1:20" ht="30" customHeight="1">
      <c r="A37" s="16" t="s">
        <v>58</v>
      </c>
      <c r="B37" s="344">
        <v>915</v>
      </c>
      <c r="C37" s="345" t="s">
        <v>245</v>
      </c>
      <c r="D37" s="389" t="s">
        <v>126</v>
      </c>
      <c r="E37" s="390"/>
      <c r="F37" s="312" t="s">
        <v>193</v>
      </c>
      <c r="G37" s="74" t="s">
        <v>28</v>
      </c>
      <c r="H37" s="84" t="s">
        <v>28</v>
      </c>
      <c r="I37" s="27"/>
      <c r="J37" s="84" t="s">
        <v>28</v>
      </c>
      <c r="K37" s="27"/>
      <c r="L37" s="74">
        <v>1</v>
      </c>
      <c r="M37" s="84">
        <v>10</v>
      </c>
      <c r="N37" s="27"/>
      <c r="O37" s="84">
        <v>10</v>
      </c>
      <c r="P37" s="258"/>
      <c r="Q37" s="176">
        <v>20</v>
      </c>
      <c r="R37" s="259" t="s">
        <v>46</v>
      </c>
      <c r="S37" s="260" t="s">
        <v>28</v>
      </c>
      <c r="T37" s="260" t="s">
        <v>26</v>
      </c>
    </row>
    <row r="38" spans="1:20" ht="30" customHeight="1">
      <c r="A38" s="16" t="s">
        <v>60</v>
      </c>
      <c r="B38" s="334">
        <v>915</v>
      </c>
      <c r="C38" s="34" t="s">
        <v>246</v>
      </c>
      <c r="D38" s="372" t="s">
        <v>62</v>
      </c>
      <c r="E38" s="373"/>
      <c r="F38" s="309" t="s">
        <v>204</v>
      </c>
      <c r="G38" s="100" t="s">
        <v>28</v>
      </c>
      <c r="H38" s="25" t="s">
        <v>28</v>
      </c>
      <c r="I38" s="23"/>
      <c r="J38" s="119" t="s">
        <v>28</v>
      </c>
      <c r="K38" s="23"/>
      <c r="L38" s="100">
        <v>1</v>
      </c>
      <c r="M38" s="193">
        <v>10</v>
      </c>
      <c r="N38" s="23"/>
      <c r="O38" s="119">
        <v>5</v>
      </c>
      <c r="P38" s="23"/>
      <c r="Q38" s="100">
        <v>15</v>
      </c>
      <c r="R38" s="22" t="s">
        <v>46</v>
      </c>
      <c r="S38" s="164" t="s">
        <v>28</v>
      </c>
      <c r="T38" s="164" t="s">
        <v>26</v>
      </c>
    </row>
    <row r="39" spans="1:20" ht="30" customHeight="1">
      <c r="A39" s="16" t="s">
        <v>44</v>
      </c>
      <c r="B39" s="334">
        <v>915</v>
      </c>
      <c r="C39" s="34" t="s">
        <v>247</v>
      </c>
      <c r="D39" s="379" t="s">
        <v>165</v>
      </c>
      <c r="E39" s="380"/>
      <c r="F39" s="315" t="s">
        <v>264</v>
      </c>
      <c r="G39" s="50"/>
      <c r="H39" s="28"/>
      <c r="I39" s="28"/>
      <c r="J39" s="148"/>
      <c r="K39" s="28"/>
      <c r="L39" s="50">
        <v>2</v>
      </c>
      <c r="M39" s="148">
        <v>10</v>
      </c>
      <c r="N39" s="28"/>
      <c r="O39" s="148">
        <v>20</v>
      </c>
      <c r="P39" s="28"/>
      <c r="Q39" s="50">
        <v>30</v>
      </c>
      <c r="R39" s="30" t="s">
        <v>46</v>
      </c>
      <c r="S39" s="31"/>
      <c r="T39" s="31" t="s">
        <v>26</v>
      </c>
    </row>
    <row r="40" spans="1:20" ht="30" customHeight="1">
      <c r="A40" s="188" t="s">
        <v>45</v>
      </c>
      <c r="B40" s="339">
        <v>915</v>
      </c>
      <c r="C40" s="340" t="s">
        <v>248</v>
      </c>
      <c r="D40" s="374" t="s">
        <v>122</v>
      </c>
      <c r="E40" s="375"/>
      <c r="F40" s="303" t="s">
        <v>218</v>
      </c>
      <c r="G40" s="50" t="s">
        <v>28</v>
      </c>
      <c r="H40" s="28" t="s">
        <v>28</v>
      </c>
      <c r="I40" s="28"/>
      <c r="J40" s="28" t="s">
        <v>28</v>
      </c>
      <c r="K40" s="28"/>
      <c r="L40" s="50">
        <v>2</v>
      </c>
      <c r="M40" s="28">
        <v>10</v>
      </c>
      <c r="N40" s="28"/>
      <c r="O40" s="28">
        <v>20</v>
      </c>
      <c r="P40" s="28"/>
      <c r="Q40" s="29">
        <v>30</v>
      </c>
      <c r="R40" s="30" t="s">
        <v>46</v>
      </c>
      <c r="S40" s="34" t="s">
        <v>28</v>
      </c>
      <c r="T40" s="31" t="s">
        <v>26</v>
      </c>
    </row>
    <row r="41" spans="1:20" ht="30" customHeight="1">
      <c r="A41" s="188" t="s">
        <v>47</v>
      </c>
      <c r="B41" s="339">
        <v>915</v>
      </c>
      <c r="C41" s="340" t="s">
        <v>249</v>
      </c>
      <c r="D41" s="372" t="s">
        <v>63</v>
      </c>
      <c r="E41" s="373"/>
      <c r="F41" s="313" t="s">
        <v>59</v>
      </c>
      <c r="G41" s="262" t="s">
        <v>28</v>
      </c>
      <c r="H41" s="84" t="s">
        <v>43</v>
      </c>
      <c r="I41" s="84"/>
      <c r="J41" s="84" t="s">
        <v>28</v>
      </c>
      <c r="K41" s="84"/>
      <c r="L41" s="131">
        <v>2</v>
      </c>
      <c r="M41" s="23">
        <v>10</v>
      </c>
      <c r="N41" s="23"/>
      <c r="O41" s="23">
        <v>20</v>
      </c>
      <c r="P41" s="177"/>
      <c r="Q41" s="176">
        <v>30</v>
      </c>
      <c r="R41" s="176" t="s">
        <v>46</v>
      </c>
      <c r="S41" s="84" t="s">
        <v>28</v>
      </c>
      <c r="T41" s="260" t="s">
        <v>26</v>
      </c>
    </row>
    <row r="42" spans="1:20" ht="30" customHeight="1">
      <c r="A42" s="188" t="s">
        <v>48</v>
      </c>
      <c r="B42" s="339">
        <v>915</v>
      </c>
      <c r="C42" s="340" t="s">
        <v>250</v>
      </c>
      <c r="D42" s="370" t="s">
        <v>65</v>
      </c>
      <c r="E42" s="371"/>
      <c r="F42" s="304" t="s">
        <v>219</v>
      </c>
      <c r="G42" s="114" t="s">
        <v>28</v>
      </c>
      <c r="H42" s="14" t="s">
        <v>28</v>
      </c>
      <c r="I42" s="14"/>
      <c r="J42" s="14" t="s">
        <v>28</v>
      </c>
      <c r="K42" s="14"/>
      <c r="L42" s="111">
        <v>2</v>
      </c>
      <c r="M42" s="28">
        <v>10</v>
      </c>
      <c r="N42" s="28"/>
      <c r="O42" s="28">
        <v>20</v>
      </c>
      <c r="P42" s="28"/>
      <c r="Q42" s="113">
        <v>30</v>
      </c>
      <c r="R42" s="112" t="s">
        <v>46</v>
      </c>
      <c r="S42" s="34" t="s">
        <v>28</v>
      </c>
      <c r="T42" s="267" t="s">
        <v>26</v>
      </c>
    </row>
    <row r="43" spans="1:20" ht="30" customHeight="1">
      <c r="A43" s="188" t="s">
        <v>49</v>
      </c>
      <c r="B43" s="339">
        <v>915</v>
      </c>
      <c r="C43" s="340" t="s">
        <v>251</v>
      </c>
      <c r="D43" s="398" t="s">
        <v>69</v>
      </c>
      <c r="E43" s="413"/>
      <c r="F43" s="304" t="s">
        <v>220</v>
      </c>
      <c r="G43" s="46" t="s">
        <v>28</v>
      </c>
      <c r="H43" s="28" t="s">
        <v>28</v>
      </c>
      <c r="I43" s="28"/>
      <c r="J43" s="28" t="s">
        <v>28</v>
      </c>
      <c r="K43" s="28"/>
      <c r="L43" s="46">
        <v>2</v>
      </c>
      <c r="M43" s="28">
        <v>10</v>
      </c>
      <c r="N43" s="28"/>
      <c r="O43" s="28">
        <v>20</v>
      </c>
      <c r="P43" s="28"/>
      <c r="Q43" s="30">
        <v>30</v>
      </c>
      <c r="R43" s="30" t="s">
        <v>46</v>
      </c>
      <c r="S43" s="34" t="s">
        <v>28</v>
      </c>
      <c r="T43" s="31" t="s">
        <v>26</v>
      </c>
    </row>
    <row r="44" spans="1:20" ht="30" customHeight="1">
      <c r="A44" s="188" t="s">
        <v>50</v>
      </c>
      <c r="B44" s="339">
        <v>915</v>
      </c>
      <c r="C44" s="340" t="s">
        <v>252</v>
      </c>
      <c r="D44" s="411" t="s">
        <v>64</v>
      </c>
      <c r="E44" s="412"/>
      <c r="F44" s="301" t="s">
        <v>216</v>
      </c>
      <c r="G44" s="99" t="s">
        <v>28</v>
      </c>
      <c r="H44" s="28" t="s">
        <v>28</v>
      </c>
      <c r="I44" s="28"/>
      <c r="J44" s="28" t="s">
        <v>28</v>
      </c>
      <c r="K44" s="28"/>
      <c r="L44" s="99">
        <v>2</v>
      </c>
      <c r="M44" s="28">
        <v>10</v>
      </c>
      <c r="N44" s="28"/>
      <c r="O44" s="28">
        <v>20</v>
      </c>
      <c r="P44" s="28"/>
      <c r="Q44" s="41">
        <v>30</v>
      </c>
      <c r="R44" s="42" t="s">
        <v>46</v>
      </c>
      <c r="S44" s="34" t="s">
        <v>28</v>
      </c>
      <c r="T44" s="31" t="s">
        <v>26</v>
      </c>
    </row>
    <row r="45" spans="1:20" ht="30" customHeight="1">
      <c r="A45" s="188" t="s">
        <v>52</v>
      </c>
      <c r="B45" s="346">
        <v>915</v>
      </c>
      <c r="C45" s="347" t="s">
        <v>253</v>
      </c>
      <c r="D45" s="388" t="s">
        <v>68</v>
      </c>
      <c r="E45" s="388"/>
      <c r="F45" s="305" t="s">
        <v>205</v>
      </c>
      <c r="G45" s="118" t="s">
        <v>28</v>
      </c>
      <c r="H45" s="159" t="s">
        <v>28</v>
      </c>
      <c r="I45" s="160"/>
      <c r="J45" s="160" t="s">
        <v>28</v>
      </c>
      <c r="K45" s="160"/>
      <c r="L45" s="161">
        <v>2</v>
      </c>
      <c r="M45" s="159">
        <v>10</v>
      </c>
      <c r="N45" s="160"/>
      <c r="O45" s="160">
        <v>20</v>
      </c>
      <c r="P45" s="160"/>
      <c r="Q45" s="162">
        <v>30</v>
      </c>
      <c r="R45" s="163" t="s">
        <v>46</v>
      </c>
      <c r="S45" s="164" t="s">
        <v>28</v>
      </c>
      <c r="T45" s="164" t="s">
        <v>26</v>
      </c>
    </row>
    <row r="46" spans="1:20" ht="30" customHeight="1">
      <c r="A46" s="144"/>
      <c r="B46" s="348"/>
      <c r="C46" s="60"/>
      <c r="D46" s="408" t="s">
        <v>131</v>
      </c>
      <c r="E46" s="408"/>
      <c r="F46" s="408"/>
      <c r="G46" s="408"/>
      <c r="H46" s="408"/>
      <c r="I46" s="408"/>
      <c r="J46" s="408"/>
      <c r="K46" s="408"/>
      <c r="L46" s="408"/>
      <c r="M46" s="408"/>
      <c r="N46" s="408"/>
      <c r="O46" s="408"/>
      <c r="P46" s="408"/>
      <c r="Q46" s="408"/>
      <c r="R46" s="408"/>
      <c r="S46" s="408"/>
      <c r="T46" s="408"/>
    </row>
    <row r="47" spans="1:20" ht="45" customHeight="1">
      <c r="A47" s="227" t="s">
        <v>79</v>
      </c>
      <c r="B47" s="349" t="s">
        <v>159</v>
      </c>
      <c r="C47" s="350" t="s">
        <v>254</v>
      </c>
      <c r="D47" s="402"/>
      <c r="E47" s="56" t="s">
        <v>74</v>
      </c>
      <c r="F47" s="297" t="s">
        <v>263</v>
      </c>
      <c r="G47" s="47">
        <v>1</v>
      </c>
      <c r="H47" s="52">
        <v>15</v>
      </c>
      <c r="I47" s="59"/>
      <c r="J47" s="59" t="s">
        <v>28</v>
      </c>
      <c r="K47" s="59"/>
      <c r="L47" s="47" t="s">
        <v>28</v>
      </c>
      <c r="M47" s="52" t="s">
        <v>28</v>
      </c>
      <c r="N47" s="59"/>
      <c r="O47" s="59" t="s">
        <v>28</v>
      </c>
      <c r="P47" s="59"/>
      <c r="Q47" s="46">
        <v>15</v>
      </c>
      <c r="R47" s="49" t="s">
        <v>31</v>
      </c>
      <c r="S47" s="31" t="s">
        <v>26</v>
      </c>
      <c r="T47" s="24" t="s">
        <v>28</v>
      </c>
    </row>
    <row r="48" spans="1:20" ht="45" customHeight="1">
      <c r="A48" s="228" t="s">
        <v>108</v>
      </c>
      <c r="B48" s="351" t="s">
        <v>160</v>
      </c>
      <c r="C48" s="350" t="s">
        <v>255</v>
      </c>
      <c r="D48" s="402"/>
      <c r="E48" s="56" t="s">
        <v>174</v>
      </c>
      <c r="F48" s="306" t="s">
        <v>221</v>
      </c>
      <c r="G48" s="47">
        <v>1</v>
      </c>
      <c r="H48" s="58">
        <v>5</v>
      </c>
      <c r="I48" s="59"/>
      <c r="J48" s="59">
        <v>10</v>
      </c>
      <c r="K48" s="58"/>
      <c r="L48" s="47" t="s">
        <v>28</v>
      </c>
      <c r="M48" s="58" t="s">
        <v>28</v>
      </c>
      <c r="N48" s="59"/>
      <c r="O48" s="59" t="s">
        <v>28</v>
      </c>
      <c r="P48" s="58"/>
      <c r="Q48" s="46">
        <v>15</v>
      </c>
      <c r="R48" s="49" t="s">
        <v>22</v>
      </c>
      <c r="S48" s="31" t="s">
        <v>26</v>
      </c>
      <c r="T48" s="24" t="s">
        <v>28</v>
      </c>
    </row>
    <row r="49" spans="1:23" ht="45" customHeight="1">
      <c r="A49" s="145" t="s">
        <v>110</v>
      </c>
      <c r="B49" s="339">
        <v>915</v>
      </c>
      <c r="C49" s="350" t="s">
        <v>256</v>
      </c>
      <c r="D49" s="402"/>
      <c r="E49" s="56" t="s">
        <v>166</v>
      </c>
      <c r="F49" s="307" t="s">
        <v>222</v>
      </c>
      <c r="G49" s="240">
        <v>2</v>
      </c>
      <c r="H49" s="122">
        <v>5</v>
      </c>
      <c r="I49" s="122"/>
      <c r="J49" s="124">
        <v>10</v>
      </c>
      <c r="K49" s="122"/>
      <c r="L49" s="240"/>
      <c r="M49" s="122"/>
      <c r="N49" s="122"/>
      <c r="O49" s="124"/>
      <c r="P49" s="122"/>
      <c r="Q49" s="125">
        <v>15</v>
      </c>
      <c r="R49" s="126" t="s">
        <v>22</v>
      </c>
      <c r="S49" s="272" t="s">
        <v>26</v>
      </c>
      <c r="T49" s="71"/>
    </row>
    <row r="50" spans="1:23" ht="45" customHeight="1">
      <c r="A50" s="145" t="s">
        <v>152</v>
      </c>
      <c r="B50" s="339">
        <v>915</v>
      </c>
      <c r="C50" s="350" t="s">
        <v>257</v>
      </c>
      <c r="D50" s="402"/>
      <c r="E50" s="181" t="s">
        <v>148</v>
      </c>
      <c r="F50" s="310" t="s">
        <v>223</v>
      </c>
      <c r="G50" s="238">
        <v>1</v>
      </c>
      <c r="H50" s="182">
        <v>5</v>
      </c>
      <c r="I50" s="183"/>
      <c r="J50" s="183">
        <v>10</v>
      </c>
      <c r="K50" s="182"/>
      <c r="L50" s="238" t="s">
        <v>28</v>
      </c>
      <c r="M50" s="243"/>
      <c r="N50" s="243"/>
      <c r="O50" s="242"/>
      <c r="P50" s="183"/>
      <c r="Q50" s="168">
        <v>15</v>
      </c>
      <c r="R50" s="184" t="s">
        <v>22</v>
      </c>
      <c r="S50" s="164" t="s">
        <v>26</v>
      </c>
      <c r="T50" s="164" t="s">
        <v>28</v>
      </c>
    </row>
    <row r="51" spans="1:23" ht="30" customHeight="1">
      <c r="A51" s="226"/>
      <c r="B51" s="212"/>
      <c r="C51" s="60"/>
      <c r="D51" s="405" t="s">
        <v>100</v>
      </c>
      <c r="E51" s="406"/>
      <c r="F51" s="406"/>
      <c r="G51" s="406"/>
      <c r="H51" s="406"/>
      <c r="I51" s="406"/>
      <c r="J51" s="406"/>
      <c r="K51" s="406"/>
      <c r="L51" s="406"/>
      <c r="M51" s="406"/>
      <c r="N51" s="406"/>
      <c r="O51" s="406"/>
      <c r="P51" s="406"/>
      <c r="Q51" s="406"/>
      <c r="R51" s="406"/>
      <c r="S51" s="406"/>
      <c r="T51" s="407"/>
    </row>
    <row r="52" spans="1:23" ht="35.1" customHeight="1">
      <c r="A52" s="16" t="s">
        <v>153</v>
      </c>
      <c r="B52" s="339">
        <v>915</v>
      </c>
      <c r="C52" s="352" t="s">
        <v>258</v>
      </c>
      <c r="D52" s="409" t="s">
        <v>70</v>
      </c>
      <c r="E52" s="410"/>
      <c r="F52" s="311" t="s">
        <v>224</v>
      </c>
      <c r="G52" s="29"/>
      <c r="H52" s="28"/>
      <c r="I52" s="28"/>
      <c r="J52" s="28"/>
      <c r="K52" s="32"/>
      <c r="L52" s="30">
        <v>2</v>
      </c>
      <c r="M52" s="28"/>
      <c r="N52" s="28"/>
      <c r="O52" s="28"/>
      <c r="P52" s="32">
        <v>60</v>
      </c>
      <c r="Q52" s="53">
        <v>60</v>
      </c>
      <c r="R52" s="46" t="s">
        <v>53</v>
      </c>
      <c r="S52" s="34"/>
      <c r="T52" s="34" t="s">
        <v>23</v>
      </c>
      <c r="V52" s="10"/>
      <c r="W52" s="10"/>
    </row>
    <row r="53" spans="1:23" ht="35.1" customHeight="1">
      <c r="A53" s="26" t="s">
        <v>183</v>
      </c>
      <c r="B53" s="339">
        <v>915</v>
      </c>
      <c r="C53" s="333" t="s">
        <v>259</v>
      </c>
      <c r="D53" s="403" t="s">
        <v>71</v>
      </c>
      <c r="E53" s="404"/>
      <c r="F53" s="311" t="s">
        <v>225</v>
      </c>
      <c r="G53" s="29"/>
      <c r="H53" s="28"/>
      <c r="I53" s="28"/>
      <c r="J53" s="28"/>
      <c r="K53" s="32"/>
      <c r="L53" s="30">
        <v>2</v>
      </c>
      <c r="M53" s="28"/>
      <c r="N53" s="28"/>
      <c r="O53" s="28"/>
      <c r="P53" s="32">
        <v>60</v>
      </c>
      <c r="Q53" s="53">
        <v>60</v>
      </c>
      <c r="R53" s="46" t="s">
        <v>53</v>
      </c>
      <c r="S53" s="34"/>
      <c r="T53" s="34" t="s">
        <v>23</v>
      </c>
      <c r="V53" s="10"/>
      <c r="W53" s="10"/>
    </row>
    <row r="54" spans="1:23" ht="35.1" customHeight="1">
      <c r="A54" s="16" t="s">
        <v>184</v>
      </c>
      <c r="B54" s="339">
        <v>915</v>
      </c>
      <c r="C54" s="336" t="s">
        <v>260</v>
      </c>
      <c r="D54" s="400" t="s">
        <v>72</v>
      </c>
      <c r="E54" s="401"/>
      <c r="F54" s="311" t="s">
        <v>196</v>
      </c>
      <c r="G54" s="29">
        <v>1</v>
      </c>
      <c r="H54" s="28"/>
      <c r="I54" s="28"/>
      <c r="J54" s="28"/>
      <c r="K54" s="32">
        <v>30</v>
      </c>
      <c r="L54" s="30" t="s">
        <v>28</v>
      </c>
      <c r="M54" s="28"/>
      <c r="N54" s="28"/>
      <c r="O54" s="28"/>
      <c r="P54" s="32" t="s">
        <v>28</v>
      </c>
      <c r="Q54" s="53">
        <v>30</v>
      </c>
      <c r="R54" s="46" t="s">
        <v>53</v>
      </c>
      <c r="S54" s="34" t="s">
        <v>23</v>
      </c>
      <c r="T54" s="34" t="s">
        <v>28</v>
      </c>
      <c r="V54" s="10"/>
      <c r="W54" s="10"/>
    </row>
    <row r="55" spans="1:23" ht="35.1" customHeight="1">
      <c r="A55" s="16" t="s">
        <v>185</v>
      </c>
      <c r="B55" s="339">
        <v>915</v>
      </c>
      <c r="C55" s="353" t="s">
        <v>261</v>
      </c>
      <c r="D55" s="398" t="s">
        <v>73</v>
      </c>
      <c r="E55" s="399"/>
      <c r="F55" s="311" t="s">
        <v>224</v>
      </c>
      <c r="G55" s="36">
        <v>1</v>
      </c>
      <c r="H55" s="37"/>
      <c r="I55" s="23"/>
      <c r="J55" s="23"/>
      <c r="K55" s="48">
        <v>30</v>
      </c>
      <c r="L55" s="38" t="s">
        <v>28</v>
      </c>
      <c r="M55" s="23"/>
      <c r="N55" s="23"/>
      <c r="O55" s="23"/>
      <c r="P55" s="48" t="s">
        <v>28</v>
      </c>
      <c r="Q55" s="54">
        <v>30</v>
      </c>
      <c r="R55" s="55" t="s">
        <v>53</v>
      </c>
      <c r="S55" s="39" t="s">
        <v>23</v>
      </c>
      <c r="T55" s="39" t="s">
        <v>28</v>
      </c>
      <c r="U55" s="15"/>
      <c r="V55" s="10"/>
      <c r="W55" s="10"/>
    </row>
    <row r="56" spans="1:23" ht="90" customHeight="1">
      <c r="A56" s="26" t="s">
        <v>186</v>
      </c>
      <c r="B56" s="339">
        <v>915</v>
      </c>
      <c r="C56" s="336" t="s">
        <v>262</v>
      </c>
      <c r="D56" s="396" t="s">
        <v>149</v>
      </c>
      <c r="E56" s="397"/>
      <c r="F56" s="316" t="s">
        <v>226</v>
      </c>
      <c r="G56" s="29">
        <v>1</v>
      </c>
      <c r="H56" s="28"/>
      <c r="I56" s="28"/>
      <c r="J56" s="28"/>
      <c r="K56" s="32">
        <v>30</v>
      </c>
      <c r="L56" s="30">
        <v>1</v>
      </c>
      <c r="M56" s="28"/>
      <c r="N56" s="28"/>
      <c r="O56" s="28"/>
      <c r="P56" s="32">
        <v>30</v>
      </c>
      <c r="Q56" s="53">
        <v>60</v>
      </c>
      <c r="R56" s="46" t="s">
        <v>53</v>
      </c>
      <c r="S56" s="34" t="s">
        <v>23</v>
      </c>
      <c r="T56" s="34" t="s">
        <v>23</v>
      </c>
      <c r="V56" s="10"/>
    </row>
    <row r="57" spans="1:23" ht="30" customHeight="1">
      <c r="A57" s="196"/>
      <c r="B57" s="196"/>
      <c r="C57" s="61"/>
      <c r="D57" s="394"/>
      <c r="E57" s="395"/>
      <c r="F57" s="61"/>
      <c r="G57" s="362">
        <f>SUM(G16:G56)</f>
        <v>29.5</v>
      </c>
      <c r="H57" s="30">
        <f t="shared" ref="H57:N57" si="1">SUM(H16:H56)</f>
        <v>155</v>
      </c>
      <c r="I57" s="30">
        <f t="shared" si="1"/>
        <v>50</v>
      </c>
      <c r="J57" s="30">
        <f t="shared" si="1"/>
        <v>210</v>
      </c>
      <c r="K57" s="30">
        <f t="shared" si="1"/>
        <v>90</v>
      </c>
      <c r="L57" s="362">
        <f>SUM(L16:L56)</f>
        <v>30.5</v>
      </c>
      <c r="M57" s="30">
        <f t="shared" si="1"/>
        <v>105</v>
      </c>
      <c r="N57" s="30">
        <f t="shared" si="1"/>
        <v>0</v>
      </c>
      <c r="O57" s="30">
        <f>SUM(O16:O56 )</f>
        <v>300</v>
      </c>
      <c r="P57" s="30">
        <f>SUM(P16:P56)</f>
        <v>150</v>
      </c>
      <c r="Q57" s="30">
        <f>SUM(Q16:Q56)</f>
        <v>1060</v>
      </c>
      <c r="R57" s="30"/>
      <c r="S57" s="62" t="s">
        <v>169</v>
      </c>
      <c r="T57" s="62" t="s">
        <v>182</v>
      </c>
      <c r="V57" s="10"/>
    </row>
    <row r="58" spans="1:23">
      <c r="A58" s="10"/>
      <c r="B58" s="10"/>
      <c r="C58" s="10"/>
      <c r="D58" s="10"/>
      <c r="E58" s="11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3" ht="12.75" customHeight="1">
      <c r="A59" s="12" t="s">
        <v>54</v>
      </c>
      <c r="B59" s="12"/>
      <c r="E59" s="1"/>
      <c r="N59" s="10"/>
    </row>
    <row r="60" spans="1:23">
      <c r="N60" s="10"/>
      <c r="S60" s="10"/>
    </row>
    <row r="61" spans="1:23">
      <c r="S61" s="10"/>
    </row>
    <row r="65" spans="3:5">
      <c r="C65" s="10"/>
    </row>
    <row r="66" spans="3:5">
      <c r="E66" s="11"/>
    </row>
  </sheetData>
  <sheetProtection selectLockedCells="1" selectUnlockedCells="1"/>
  <mergeCells count="61">
    <mergeCell ref="S11:T13"/>
    <mergeCell ref="C11:C14"/>
    <mergeCell ref="D11:E14"/>
    <mergeCell ref="D16:E16"/>
    <mergeCell ref="R11:R13"/>
    <mergeCell ref="G12:K12"/>
    <mergeCell ref="Q11:Q13"/>
    <mergeCell ref="L12:P12"/>
    <mergeCell ref="D21:E21"/>
    <mergeCell ref="D20:E20"/>
    <mergeCell ref="D28:E28"/>
    <mergeCell ref="G10:H10"/>
    <mergeCell ref="F11:F14"/>
    <mergeCell ref="G11:P11"/>
    <mergeCell ref="D26:E26"/>
    <mergeCell ref="D15:E15"/>
    <mergeCell ref="D17:E17"/>
    <mergeCell ref="D24:E24"/>
    <mergeCell ref="D18:E18"/>
    <mergeCell ref="D44:E44"/>
    <mergeCell ref="D43:E43"/>
    <mergeCell ref="A1:E2"/>
    <mergeCell ref="A9:E9"/>
    <mergeCell ref="A11:A14"/>
    <mergeCell ref="A8:E8"/>
    <mergeCell ref="A7:E7"/>
    <mergeCell ref="A4:E4"/>
    <mergeCell ref="A3:E3"/>
    <mergeCell ref="A5:E5"/>
    <mergeCell ref="A6:E6"/>
    <mergeCell ref="A10:E10"/>
    <mergeCell ref="B11:B14"/>
    <mergeCell ref="D29:E29"/>
    <mergeCell ref="D22:E22"/>
    <mergeCell ref="D19:E19"/>
    <mergeCell ref="D57:E57"/>
    <mergeCell ref="D56:E56"/>
    <mergeCell ref="D45:E45"/>
    <mergeCell ref="D55:E55"/>
    <mergeCell ref="D54:E54"/>
    <mergeCell ref="D47:D50"/>
    <mergeCell ref="D53:E53"/>
    <mergeCell ref="D51:T51"/>
    <mergeCell ref="D46:T46"/>
    <mergeCell ref="D52:E52"/>
    <mergeCell ref="D30:T30"/>
    <mergeCell ref="D31:E31"/>
    <mergeCell ref="D25:E25"/>
    <mergeCell ref="D23:T23"/>
    <mergeCell ref="D38:E38"/>
    <mergeCell ref="D35:E35"/>
    <mergeCell ref="D37:E37"/>
    <mergeCell ref="D36:T36"/>
    <mergeCell ref="D27:E27"/>
    <mergeCell ref="D42:E42"/>
    <mergeCell ref="D41:E41"/>
    <mergeCell ref="D40:E40"/>
    <mergeCell ref="D32:E32"/>
    <mergeCell ref="D34:E34"/>
    <mergeCell ref="D33:E33"/>
    <mergeCell ref="D39:E39"/>
  </mergeCells>
  <phoneticPr fontId="0" type="noConversion"/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O5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"/>
  <sheetViews>
    <sheetView topLeftCell="A10" zoomScaleNormal="100" workbookViewId="0">
      <selection activeCell="G52" sqref="G52:G56"/>
    </sheetView>
  </sheetViews>
  <sheetFormatPr defaultColWidth="9.109375" defaultRowHeight="13.2"/>
  <cols>
    <col min="1" max="1" width="4.109375" style="1" customWidth="1"/>
    <col min="2" max="2" width="0.33203125" style="1" customWidth="1"/>
    <col min="3" max="3" width="10.6640625" style="1" customWidth="1"/>
    <col min="4" max="4" width="30.6640625" style="1" customWidth="1"/>
    <col min="5" max="5" width="15.6640625" style="1" customWidth="1"/>
    <col min="6" max="6" width="35.6640625" style="2" customWidth="1"/>
    <col min="7" max="7" width="68.33203125" style="1" customWidth="1"/>
    <col min="8" max="8" width="5.6640625" style="1" customWidth="1"/>
    <col min="9" max="9" width="5.88671875" style="1" customWidth="1"/>
    <col min="10" max="17" width="5.6640625" style="1" customWidth="1"/>
    <col min="18" max="18" width="6.6640625" style="1" customWidth="1"/>
    <col min="19" max="19" width="5.6640625" style="1" customWidth="1"/>
    <col min="20" max="20" width="18.109375" style="1" customWidth="1"/>
    <col min="21" max="21" width="20.109375" style="1" customWidth="1"/>
    <col min="22" max="16384" width="9.109375" style="1"/>
  </cols>
  <sheetData>
    <row r="1" spans="1:21" s="3" customFormat="1" ht="17.399999999999999">
      <c r="A1" s="414" t="s">
        <v>76</v>
      </c>
      <c r="B1" s="414"/>
      <c r="C1" s="414"/>
      <c r="D1" s="414"/>
      <c r="E1" s="414"/>
      <c r="F1" s="414"/>
      <c r="G1" s="63" t="s">
        <v>0</v>
      </c>
    </row>
    <row r="2" spans="1:21" s="3" customFormat="1" ht="15.6">
      <c r="A2" s="414"/>
      <c r="B2" s="414"/>
      <c r="C2" s="414"/>
      <c r="D2" s="414"/>
      <c r="E2" s="414"/>
      <c r="F2" s="414"/>
      <c r="G2" s="64" t="s">
        <v>167</v>
      </c>
    </row>
    <row r="3" spans="1:21" s="3" customFormat="1" ht="15.6">
      <c r="A3" s="414" t="s">
        <v>77</v>
      </c>
      <c r="B3" s="414"/>
      <c r="C3" s="414"/>
      <c r="D3" s="414"/>
      <c r="E3" s="414"/>
      <c r="F3" s="414"/>
      <c r="G3" s="64" t="s">
        <v>128</v>
      </c>
    </row>
    <row r="4" spans="1:21" s="3" customFormat="1" ht="15.6">
      <c r="A4" s="414" t="s">
        <v>82</v>
      </c>
      <c r="B4" s="414"/>
      <c r="C4" s="414"/>
      <c r="D4" s="414"/>
      <c r="E4" s="414"/>
      <c r="F4" s="414"/>
      <c r="G4" s="64"/>
    </row>
    <row r="5" spans="1:21" s="3" customFormat="1" ht="15.6">
      <c r="A5" s="414" t="s">
        <v>107</v>
      </c>
      <c r="B5" s="414"/>
      <c r="C5" s="414"/>
      <c r="D5" s="414"/>
      <c r="E5" s="414"/>
      <c r="F5" s="414"/>
    </row>
    <row r="6" spans="1:21" s="3" customFormat="1" ht="15.6">
      <c r="A6" s="414" t="s">
        <v>162</v>
      </c>
      <c r="B6" s="414"/>
      <c r="C6" s="414"/>
      <c r="D6" s="414"/>
      <c r="E6" s="414"/>
      <c r="F6" s="414"/>
    </row>
    <row r="7" spans="1:21" s="3" customFormat="1" ht="15.6">
      <c r="A7" s="414" t="s">
        <v>195</v>
      </c>
      <c r="B7" s="414"/>
      <c r="C7" s="414"/>
      <c r="D7" s="414"/>
      <c r="E7" s="414"/>
      <c r="F7" s="414"/>
    </row>
    <row r="8" spans="1:21" s="3" customFormat="1" ht="15.6">
      <c r="A8" s="414" t="s">
        <v>88</v>
      </c>
      <c r="B8" s="414"/>
      <c r="C8" s="414"/>
      <c r="D8" s="414"/>
      <c r="E8" s="414"/>
      <c r="F8" s="414"/>
    </row>
    <row r="9" spans="1:21" s="3" customFormat="1" ht="15.6">
      <c r="A9" s="414" t="s">
        <v>83</v>
      </c>
      <c r="B9" s="414"/>
      <c r="C9" s="414"/>
      <c r="D9" s="414"/>
      <c r="E9" s="414"/>
      <c r="F9" s="414"/>
    </row>
    <row r="10" spans="1:21" ht="17.399999999999999">
      <c r="A10" s="418" t="s">
        <v>190</v>
      </c>
      <c r="B10" s="418"/>
      <c r="C10" s="418"/>
      <c r="D10" s="418"/>
      <c r="E10" s="418"/>
      <c r="F10" s="418"/>
      <c r="G10" s="63" t="s">
        <v>130</v>
      </c>
      <c r="H10" s="433" t="s">
        <v>28</v>
      </c>
      <c r="I10" s="433"/>
    </row>
    <row r="11" spans="1:21" ht="45" customHeight="1">
      <c r="A11" s="415" t="s">
        <v>1</v>
      </c>
      <c r="B11" s="203"/>
      <c r="C11" s="419" t="s">
        <v>158</v>
      </c>
      <c r="D11" s="447" t="s">
        <v>139</v>
      </c>
      <c r="E11" s="450" t="s">
        <v>2</v>
      </c>
      <c r="F11" s="451"/>
      <c r="G11" s="434" t="s">
        <v>3</v>
      </c>
      <c r="H11" s="434" t="s">
        <v>4</v>
      </c>
      <c r="I11" s="434"/>
      <c r="J11" s="434"/>
      <c r="K11" s="434"/>
      <c r="L11" s="434"/>
      <c r="M11" s="434"/>
      <c r="N11" s="434"/>
      <c r="O11" s="434"/>
      <c r="P11" s="434"/>
      <c r="Q11" s="434"/>
      <c r="R11" s="458" t="s">
        <v>5</v>
      </c>
      <c r="S11" s="458" t="s">
        <v>6</v>
      </c>
      <c r="T11" s="443" t="s">
        <v>7</v>
      </c>
      <c r="U11" s="444"/>
    </row>
    <row r="12" spans="1:21" ht="30" customHeight="1">
      <c r="A12" s="416"/>
      <c r="B12" s="204"/>
      <c r="C12" s="420"/>
      <c r="D12" s="448"/>
      <c r="E12" s="452"/>
      <c r="F12" s="453"/>
      <c r="G12" s="435"/>
      <c r="H12" s="460" t="s">
        <v>142</v>
      </c>
      <c r="I12" s="461"/>
      <c r="J12" s="461"/>
      <c r="K12" s="461"/>
      <c r="L12" s="462"/>
      <c r="M12" s="460" t="s">
        <v>143</v>
      </c>
      <c r="N12" s="461"/>
      <c r="O12" s="461"/>
      <c r="P12" s="461"/>
      <c r="Q12" s="462"/>
      <c r="R12" s="459"/>
      <c r="S12" s="459"/>
      <c r="T12" s="445"/>
      <c r="U12" s="446"/>
    </row>
    <row r="13" spans="1:21" ht="57.75" customHeight="1">
      <c r="A13" s="416"/>
      <c r="B13" s="204"/>
      <c r="C13" s="420"/>
      <c r="D13" s="448"/>
      <c r="E13" s="452"/>
      <c r="F13" s="453"/>
      <c r="G13" s="435"/>
      <c r="H13" s="4" t="s">
        <v>10</v>
      </c>
      <c r="I13" s="5" t="s">
        <v>11</v>
      </c>
      <c r="J13" s="5" t="s">
        <v>12</v>
      </c>
      <c r="K13" s="5" t="s">
        <v>13</v>
      </c>
      <c r="L13" s="6" t="s">
        <v>14</v>
      </c>
      <c r="M13" s="4" t="s">
        <v>10</v>
      </c>
      <c r="N13" s="5" t="s">
        <v>11</v>
      </c>
      <c r="O13" s="5" t="s">
        <v>12</v>
      </c>
      <c r="P13" s="7" t="s">
        <v>13</v>
      </c>
      <c r="Q13" s="6" t="s">
        <v>14</v>
      </c>
      <c r="R13" s="459"/>
      <c r="S13" s="459"/>
      <c r="T13" s="445"/>
      <c r="U13" s="446"/>
    </row>
    <row r="14" spans="1:21" ht="15.6">
      <c r="A14" s="417"/>
      <c r="B14" s="205"/>
      <c r="C14" s="421"/>
      <c r="D14" s="449"/>
      <c r="E14" s="454"/>
      <c r="F14" s="455"/>
      <c r="G14" s="436"/>
      <c r="H14" s="65" t="s">
        <v>15</v>
      </c>
      <c r="I14" s="66" t="s">
        <v>16</v>
      </c>
      <c r="J14" s="66" t="s">
        <v>17</v>
      </c>
      <c r="K14" s="66" t="s">
        <v>18</v>
      </c>
      <c r="L14" s="66" t="s">
        <v>19</v>
      </c>
      <c r="M14" s="67" t="s">
        <v>15</v>
      </c>
      <c r="N14" s="68" t="s">
        <v>16</v>
      </c>
      <c r="O14" s="68" t="s">
        <v>17</v>
      </c>
      <c r="P14" s="68" t="s">
        <v>18</v>
      </c>
      <c r="Q14" s="68" t="s">
        <v>19</v>
      </c>
      <c r="R14" s="67" t="s">
        <v>20</v>
      </c>
      <c r="S14" s="17" t="s">
        <v>15</v>
      </c>
      <c r="T14" s="20" t="s">
        <v>8</v>
      </c>
      <c r="U14" s="21" t="s">
        <v>9</v>
      </c>
    </row>
    <row r="15" spans="1:21" ht="30" customHeight="1">
      <c r="A15" s="85"/>
      <c r="B15" s="86"/>
      <c r="C15" s="197"/>
      <c r="D15" s="142"/>
      <c r="E15" s="493" t="s">
        <v>135</v>
      </c>
      <c r="F15" s="494"/>
      <c r="G15" s="494"/>
      <c r="H15" s="494"/>
      <c r="I15" s="494"/>
      <c r="J15" s="494"/>
      <c r="K15" s="494"/>
      <c r="L15" s="494"/>
      <c r="M15" s="494"/>
      <c r="N15" s="494"/>
      <c r="O15" s="494"/>
      <c r="P15" s="494"/>
      <c r="Q15" s="86"/>
      <c r="R15" s="86"/>
      <c r="S15" s="86"/>
      <c r="T15" s="90"/>
      <c r="U15" s="87"/>
    </row>
    <row r="16" spans="1:21" ht="30" customHeight="1">
      <c r="A16" s="92" t="s">
        <v>21</v>
      </c>
      <c r="B16" s="229"/>
      <c r="C16" s="211">
        <v>310</v>
      </c>
      <c r="D16" s="210" t="s">
        <v>28</v>
      </c>
      <c r="E16" s="470" t="s">
        <v>116</v>
      </c>
      <c r="F16" s="471"/>
      <c r="G16" s="274" t="s">
        <v>92</v>
      </c>
      <c r="H16" s="49">
        <v>3</v>
      </c>
      <c r="I16" s="92">
        <v>15</v>
      </c>
      <c r="J16" s="92">
        <v>35</v>
      </c>
      <c r="K16" s="92"/>
      <c r="L16" s="92"/>
      <c r="M16" s="49" t="s">
        <v>28</v>
      </c>
      <c r="N16" s="92" t="s">
        <v>28</v>
      </c>
      <c r="O16" s="92" t="s">
        <v>28</v>
      </c>
      <c r="P16" s="92"/>
      <c r="Q16" s="92"/>
      <c r="R16" s="49">
        <v>50</v>
      </c>
      <c r="S16" s="49" t="s">
        <v>31</v>
      </c>
      <c r="T16" s="92" t="s">
        <v>26</v>
      </c>
      <c r="U16" s="92" t="s">
        <v>28</v>
      </c>
    </row>
    <row r="17" spans="1:23" ht="30" customHeight="1">
      <c r="A17" s="28" t="s">
        <v>25</v>
      </c>
      <c r="B17" s="206"/>
      <c r="C17" s="211">
        <v>310</v>
      </c>
      <c r="D17" s="211" t="s">
        <v>28</v>
      </c>
      <c r="E17" s="463" t="s">
        <v>93</v>
      </c>
      <c r="F17" s="473"/>
      <c r="G17" s="276" t="s">
        <v>201</v>
      </c>
      <c r="H17" s="46">
        <v>1</v>
      </c>
      <c r="I17" s="28">
        <v>10</v>
      </c>
      <c r="J17" s="28">
        <v>10</v>
      </c>
      <c r="K17" s="28"/>
      <c r="L17" s="28"/>
      <c r="M17" s="46" t="s">
        <v>28</v>
      </c>
      <c r="N17" s="28" t="s">
        <v>28</v>
      </c>
      <c r="O17" s="28" t="s">
        <v>28</v>
      </c>
      <c r="P17" s="28"/>
      <c r="Q17" s="28"/>
      <c r="R17" s="50">
        <v>20</v>
      </c>
      <c r="S17" s="46" t="s">
        <v>31</v>
      </c>
      <c r="T17" s="92" t="s">
        <v>26</v>
      </c>
      <c r="U17" s="92" t="s">
        <v>28</v>
      </c>
    </row>
    <row r="18" spans="1:23" ht="30" customHeight="1">
      <c r="A18" s="28" t="s">
        <v>27</v>
      </c>
      <c r="B18" s="199"/>
      <c r="C18" s="219">
        <v>310</v>
      </c>
      <c r="D18" s="219" t="s">
        <v>28</v>
      </c>
      <c r="E18" s="463" t="s">
        <v>189</v>
      </c>
      <c r="F18" s="464"/>
      <c r="G18" s="275" t="s">
        <v>34</v>
      </c>
      <c r="H18" s="46" t="s">
        <v>28</v>
      </c>
      <c r="I18" s="73" t="s">
        <v>28</v>
      </c>
      <c r="J18" s="28" t="s">
        <v>28</v>
      </c>
      <c r="K18" s="28"/>
      <c r="L18" s="28"/>
      <c r="M18" s="46">
        <v>1</v>
      </c>
      <c r="N18" s="73">
        <v>10</v>
      </c>
      <c r="O18" s="28">
        <v>10</v>
      </c>
      <c r="P18" s="28"/>
      <c r="Q18" s="28"/>
      <c r="R18" s="50">
        <v>20</v>
      </c>
      <c r="S18" s="93" t="s">
        <v>31</v>
      </c>
      <c r="T18" s="256"/>
      <c r="U18" s="92" t="s">
        <v>26</v>
      </c>
    </row>
    <row r="19" spans="1:23" ht="30" customHeight="1">
      <c r="A19" s="28" t="s">
        <v>29</v>
      </c>
      <c r="B19" s="198"/>
      <c r="C19" s="211">
        <v>310</v>
      </c>
      <c r="D19" s="211" t="s">
        <v>28</v>
      </c>
      <c r="E19" s="463" t="s">
        <v>94</v>
      </c>
      <c r="F19" s="465"/>
      <c r="G19" s="274" t="s">
        <v>92</v>
      </c>
      <c r="H19" s="46" t="s">
        <v>28</v>
      </c>
      <c r="I19" s="28" t="s">
        <v>28</v>
      </c>
      <c r="J19" s="28" t="s">
        <v>28</v>
      </c>
      <c r="K19" s="28"/>
      <c r="L19" s="28"/>
      <c r="M19" s="91">
        <v>1</v>
      </c>
      <c r="N19" s="28">
        <v>10</v>
      </c>
      <c r="O19" s="28">
        <v>10</v>
      </c>
      <c r="P19" s="28"/>
      <c r="Q19" s="28"/>
      <c r="R19" s="50">
        <v>20</v>
      </c>
      <c r="S19" s="46" t="s">
        <v>31</v>
      </c>
      <c r="T19" s="92" t="s">
        <v>28</v>
      </c>
      <c r="U19" s="152" t="s">
        <v>26</v>
      </c>
    </row>
    <row r="20" spans="1:23" ht="30" customHeight="1">
      <c r="A20" s="28" t="s">
        <v>30</v>
      </c>
      <c r="B20" s="229"/>
      <c r="C20" s="211">
        <v>310</v>
      </c>
      <c r="D20" s="210" t="s">
        <v>28</v>
      </c>
      <c r="E20" s="472" t="s">
        <v>113</v>
      </c>
      <c r="F20" s="472"/>
      <c r="G20" s="274" t="s">
        <v>92</v>
      </c>
      <c r="H20" s="46"/>
      <c r="I20" s="28"/>
      <c r="J20" s="28"/>
      <c r="K20" s="28"/>
      <c r="L20" s="28"/>
      <c r="M20" s="91">
        <v>2</v>
      </c>
      <c r="N20" s="28">
        <v>10</v>
      </c>
      <c r="O20" s="28">
        <v>10</v>
      </c>
      <c r="P20" s="83"/>
      <c r="Q20" s="28"/>
      <c r="R20" s="50">
        <v>20</v>
      </c>
      <c r="S20" s="46" t="s">
        <v>31</v>
      </c>
      <c r="T20" s="92"/>
      <c r="U20" s="153" t="s">
        <v>26</v>
      </c>
    </row>
    <row r="21" spans="1:23" ht="30" customHeight="1">
      <c r="A21" s="28" t="s">
        <v>32</v>
      </c>
      <c r="B21" s="198"/>
      <c r="C21" s="138">
        <v>912</v>
      </c>
      <c r="D21" s="138" t="s">
        <v>28</v>
      </c>
      <c r="E21" s="483" t="s">
        <v>97</v>
      </c>
      <c r="F21" s="484"/>
      <c r="G21" s="284" t="s">
        <v>206</v>
      </c>
      <c r="H21" s="46"/>
      <c r="I21" s="28"/>
      <c r="J21" s="28"/>
      <c r="K21" s="28"/>
      <c r="L21" s="28"/>
      <c r="M21" s="91">
        <v>3</v>
      </c>
      <c r="N21" s="28">
        <v>10</v>
      </c>
      <c r="O21" s="28"/>
      <c r="P21" s="83">
        <v>30</v>
      </c>
      <c r="Q21" s="28"/>
      <c r="R21" s="50">
        <v>40</v>
      </c>
      <c r="S21" s="46" t="s">
        <v>22</v>
      </c>
      <c r="T21" s="92"/>
      <c r="U21" s="241" t="s">
        <v>24</v>
      </c>
    </row>
    <row r="22" spans="1:23" ht="30" customHeight="1">
      <c r="A22" s="28" t="s">
        <v>33</v>
      </c>
      <c r="B22" s="230"/>
      <c r="C22" s="218">
        <v>9999</v>
      </c>
      <c r="D22" s="218" t="s">
        <v>28</v>
      </c>
      <c r="E22" s="482" t="s">
        <v>163</v>
      </c>
      <c r="F22" s="482"/>
      <c r="G22" s="284" t="s">
        <v>206</v>
      </c>
      <c r="H22" s="46" t="s">
        <v>28</v>
      </c>
      <c r="I22" s="28" t="s">
        <v>28</v>
      </c>
      <c r="J22" s="28"/>
      <c r="K22" s="28" t="s">
        <v>28</v>
      </c>
      <c r="L22" s="28"/>
      <c r="M22" s="91">
        <v>3</v>
      </c>
      <c r="N22" s="28">
        <v>10</v>
      </c>
      <c r="O22" s="28"/>
      <c r="P22" s="28">
        <v>30</v>
      </c>
      <c r="Q22" s="28"/>
      <c r="R22" s="50">
        <v>40</v>
      </c>
      <c r="S22" s="46" t="s">
        <v>22</v>
      </c>
      <c r="T22" s="152"/>
      <c r="U22" s="153" t="s">
        <v>26</v>
      </c>
    </row>
    <row r="23" spans="1:23" ht="30" customHeight="1">
      <c r="A23" s="28" t="s">
        <v>35</v>
      </c>
      <c r="B23" s="199"/>
      <c r="C23" s="217">
        <v>548</v>
      </c>
      <c r="D23" s="217" t="s">
        <v>28</v>
      </c>
      <c r="E23" s="428" t="s">
        <v>115</v>
      </c>
      <c r="F23" s="429"/>
      <c r="G23" s="284" t="s">
        <v>206</v>
      </c>
      <c r="H23" s="46">
        <v>2</v>
      </c>
      <c r="I23" s="28">
        <v>10</v>
      </c>
      <c r="J23" s="28"/>
      <c r="K23" s="148">
        <v>30</v>
      </c>
      <c r="L23" s="28"/>
      <c r="M23" s="91" t="s">
        <v>28</v>
      </c>
      <c r="N23" s="28" t="s">
        <v>28</v>
      </c>
      <c r="O23" s="28"/>
      <c r="P23" s="83" t="s">
        <v>28</v>
      </c>
      <c r="Q23" s="28"/>
      <c r="R23" s="50">
        <v>40</v>
      </c>
      <c r="S23" s="46" t="s">
        <v>22</v>
      </c>
      <c r="T23" s="153" t="s">
        <v>26</v>
      </c>
      <c r="U23" s="153" t="s">
        <v>28</v>
      </c>
    </row>
    <row r="24" spans="1:23" ht="30" customHeight="1">
      <c r="A24" s="28" t="s">
        <v>36</v>
      </c>
      <c r="B24" s="230"/>
      <c r="C24" s="211">
        <v>220</v>
      </c>
      <c r="D24" s="211" t="s">
        <v>28</v>
      </c>
      <c r="E24" s="499" t="s">
        <v>123</v>
      </c>
      <c r="F24" s="499"/>
      <c r="G24" s="276" t="s">
        <v>171</v>
      </c>
      <c r="H24" s="8">
        <v>1</v>
      </c>
      <c r="I24" s="193">
        <v>10</v>
      </c>
      <c r="J24" s="25" t="s">
        <v>28</v>
      </c>
      <c r="K24" s="9" t="s">
        <v>28</v>
      </c>
      <c r="L24" s="9"/>
      <c r="M24" s="22" t="s">
        <v>28</v>
      </c>
      <c r="N24" s="9" t="s">
        <v>28</v>
      </c>
      <c r="O24" s="9"/>
      <c r="P24" s="9" t="s">
        <v>28</v>
      </c>
      <c r="Q24" s="9"/>
      <c r="R24" s="130">
        <v>10</v>
      </c>
      <c r="S24" s="51" t="s">
        <v>31</v>
      </c>
      <c r="T24" s="151" t="s">
        <v>26</v>
      </c>
      <c r="U24" s="121" t="s">
        <v>28</v>
      </c>
    </row>
    <row r="25" spans="1:23" ht="30" customHeight="1">
      <c r="A25" s="28" t="s">
        <v>37</v>
      </c>
      <c r="B25" s="230"/>
      <c r="C25" s="217">
        <v>311</v>
      </c>
      <c r="D25" s="217" t="s">
        <v>28</v>
      </c>
      <c r="E25" s="500" t="s">
        <v>124</v>
      </c>
      <c r="F25" s="500"/>
      <c r="G25" s="285" t="s">
        <v>200</v>
      </c>
      <c r="H25" s="133">
        <v>1</v>
      </c>
      <c r="I25" s="194">
        <v>10</v>
      </c>
      <c r="J25" s="18">
        <v>10</v>
      </c>
      <c r="K25" s="18"/>
      <c r="L25" s="18"/>
      <c r="M25" s="134"/>
      <c r="N25" s="18"/>
      <c r="O25" s="18"/>
      <c r="P25" s="18"/>
      <c r="Q25" s="18"/>
      <c r="R25" s="186">
        <v>20</v>
      </c>
      <c r="S25" s="187" t="s">
        <v>31</v>
      </c>
      <c r="T25" s="28" t="s">
        <v>26</v>
      </c>
      <c r="U25" s="135"/>
    </row>
    <row r="26" spans="1:23" ht="30" customHeight="1">
      <c r="A26" s="28" t="s">
        <v>38</v>
      </c>
      <c r="B26" s="230"/>
      <c r="C26" s="214">
        <v>915</v>
      </c>
      <c r="D26" s="216" t="s">
        <v>28</v>
      </c>
      <c r="E26" s="428" t="s">
        <v>157</v>
      </c>
      <c r="F26" s="429"/>
      <c r="G26" s="279" t="s">
        <v>202</v>
      </c>
      <c r="H26" s="168" t="s">
        <v>28</v>
      </c>
      <c r="I26" s="169" t="s">
        <v>28</v>
      </c>
      <c r="J26" s="169"/>
      <c r="K26" s="169" t="s">
        <v>28</v>
      </c>
      <c r="L26" s="169" t="s">
        <v>28</v>
      </c>
      <c r="M26" s="170">
        <v>2</v>
      </c>
      <c r="N26" s="169">
        <v>10</v>
      </c>
      <c r="O26" s="169"/>
      <c r="P26" s="169">
        <v>10</v>
      </c>
      <c r="Q26" s="169"/>
      <c r="R26" s="171">
        <v>20</v>
      </c>
      <c r="S26" s="168" t="s">
        <v>22</v>
      </c>
      <c r="T26" s="172" t="s">
        <v>28</v>
      </c>
      <c r="U26" s="172" t="s">
        <v>26</v>
      </c>
    </row>
    <row r="27" spans="1:23" ht="30" customHeight="1">
      <c r="A27" s="28" t="s">
        <v>39</v>
      </c>
      <c r="B27" s="230"/>
      <c r="C27" s="237">
        <v>310</v>
      </c>
      <c r="D27" s="215" t="s">
        <v>28</v>
      </c>
      <c r="E27" s="497" t="s">
        <v>95</v>
      </c>
      <c r="F27" s="498"/>
      <c r="G27" s="286" t="s">
        <v>81</v>
      </c>
      <c r="H27" s="168">
        <v>1</v>
      </c>
      <c r="I27" s="169">
        <v>15</v>
      </c>
      <c r="J27" s="169"/>
      <c r="K27" s="169">
        <v>5</v>
      </c>
      <c r="L27" s="169"/>
      <c r="M27" s="47" t="s">
        <v>28</v>
      </c>
      <c r="N27" s="169" t="s">
        <v>28</v>
      </c>
      <c r="O27" s="169"/>
      <c r="P27" s="28" t="s">
        <v>28</v>
      </c>
      <c r="Q27" s="169"/>
      <c r="R27" s="171">
        <v>20</v>
      </c>
      <c r="S27" s="168" t="s">
        <v>31</v>
      </c>
      <c r="T27" s="172" t="s">
        <v>26</v>
      </c>
      <c r="U27" s="172" t="s">
        <v>28</v>
      </c>
    </row>
    <row r="28" spans="1:23" ht="34.5" customHeight="1">
      <c r="A28" s="143"/>
      <c r="B28" s="140"/>
      <c r="C28" s="234"/>
      <c r="D28" s="155"/>
      <c r="E28" s="467" t="s">
        <v>136</v>
      </c>
      <c r="F28" s="468"/>
      <c r="G28" s="468"/>
      <c r="H28" s="468"/>
      <c r="I28" s="468"/>
      <c r="J28" s="468"/>
      <c r="K28" s="468"/>
      <c r="L28" s="468"/>
      <c r="M28" s="468"/>
      <c r="N28" s="468"/>
      <c r="O28" s="468"/>
      <c r="P28" s="468"/>
      <c r="Q28" s="468"/>
      <c r="R28" s="468"/>
      <c r="S28" s="468"/>
      <c r="T28" s="468"/>
      <c r="U28" s="469"/>
    </row>
    <row r="29" spans="1:23" ht="34.5" customHeight="1">
      <c r="A29" s="246" t="s">
        <v>40</v>
      </c>
      <c r="B29" s="245"/>
      <c r="C29" s="211">
        <v>915</v>
      </c>
      <c r="D29" s="211" t="s">
        <v>28</v>
      </c>
      <c r="E29" s="495" t="s">
        <v>89</v>
      </c>
      <c r="F29" s="496"/>
      <c r="G29" s="273"/>
      <c r="H29" s="176"/>
      <c r="I29" s="40"/>
      <c r="J29" s="14"/>
      <c r="K29" s="249"/>
      <c r="L29" s="249"/>
      <c r="M29" s="250">
        <v>2</v>
      </c>
      <c r="N29" s="251">
        <v>10</v>
      </c>
      <c r="O29" s="252" t="s">
        <v>28</v>
      </c>
      <c r="P29" s="189">
        <v>20</v>
      </c>
      <c r="Q29" s="249" t="s">
        <v>28</v>
      </c>
      <c r="R29" s="253">
        <v>30</v>
      </c>
      <c r="S29" s="250" t="s">
        <v>22</v>
      </c>
      <c r="T29" s="255" t="s">
        <v>28</v>
      </c>
      <c r="U29" s="254" t="s">
        <v>26</v>
      </c>
      <c r="V29" s="121"/>
      <c r="W29" s="150" t="s">
        <v>26</v>
      </c>
    </row>
    <row r="30" spans="1:23" ht="30" customHeight="1">
      <c r="A30" s="28" t="s">
        <v>41</v>
      </c>
      <c r="B30" s="199"/>
      <c r="C30" s="214">
        <v>1014</v>
      </c>
      <c r="D30" s="214" t="s">
        <v>28</v>
      </c>
      <c r="E30" s="474" t="s">
        <v>170</v>
      </c>
      <c r="F30" s="475"/>
      <c r="G30" s="287" t="s">
        <v>51</v>
      </c>
      <c r="H30" s="173">
        <v>3</v>
      </c>
      <c r="I30" s="84">
        <v>10</v>
      </c>
      <c r="J30" s="84"/>
      <c r="K30" s="84">
        <v>30</v>
      </c>
      <c r="L30" s="84"/>
      <c r="M30" s="91"/>
      <c r="N30" s="84"/>
      <c r="O30" s="84"/>
      <c r="P30" s="83"/>
      <c r="Q30" s="84"/>
      <c r="R30" s="174">
        <v>40</v>
      </c>
      <c r="S30" s="132" t="s">
        <v>22</v>
      </c>
      <c r="T30" s="154" t="s">
        <v>24</v>
      </c>
      <c r="U30" s="28"/>
    </row>
    <row r="31" spans="1:23" ht="30" customHeight="1">
      <c r="A31" s="28" t="s">
        <v>42</v>
      </c>
      <c r="B31" s="199"/>
      <c r="C31" s="214">
        <v>1014</v>
      </c>
      <c r="D31" s="214" t="s">
        <v>28</v>
      </c>
      <c r="E31" s="476" t="s">
        <v>133</v>
      </c>
      <c r="F31" s="477"/>
      <c r="G31" s="288" t="s">
        <v>51</v>
      </c>
      <c r="H31" s="46"/>
      <c r="I31" s="28"/>
      <c r="J31" s="28"/>
      <c r="K31" s="28"/>
      <c r="L31" s="28"/>
      <c r="M31" s="91">
        <v>3</v>
      </c>
      <c r="N31" s="28">
        <v>10</v>
      </c>
      <c r="O31" s="28"/>
      <c r="P31" s="83">
        <v>30</v>
      </c>
      <c r="Q31" s="28"/>
      <c r="R31" s="50">
        <v>40</v>
      </c>
      <c r="S31" s="136" t="s">
        <v>22</v>
      </c>
      <c r="T31" s="152"/>
      <c r="U31" s="154" t="s">
        <v>24</v>
      </c>
    </row>
    <row r="32" spans="1:23" ht="39.9" customHeight="1">
      <c r="A32" s="166"/>
      <c r="B32" s="202"/>
      <c r="C32" s="156"/>
      <c r="D32" s="167"/>
      <c r="E32" s="467" t="s">
        <v>179</v>
      </c>
      <c r="F32" s="468"/>
      <c r="G32" s="468"/>
      <c r="H32" s="468"/>
      <c r="I32" s="468"/>
      <c r="J32" s="468"/>
      <c r="K32" s="468"/>
      <c r="L32" s="468"/>
      <c r="M32" s="468"/>
      <c r="N32" s="468"/>
      <c r="O32" s="468"/>
      <c r="P32" s="468"/>
      <c r="Q32" s="468"/>
      <c r="R32" s="468"/>
      <c r="S32" s="468"/>
      <c r="T32" s="468"/>
      <c r="U32" s="469"/>
    </row>
    <row r="33" spans="1:24" ht="30" customHeight="1">
      <c r="A33" s="16" t="s">
        <v>55</v>
      </c>
      <c r="B33" s="195"/>
      <c r="C33" s="211">
        <v>915</v>
      </c>
      <c r="D33" s="44"/>
      <c r="E33" s="398" t="s">
        <v>101</v>
      </c>
      <c r="F33" s="413"/>
      <c r="G33" s="278" t="s">
        <v>34</v>
      </c>
      <c r="H33" s="46">
        <v>2</v>
      </c>
      <c r="I33" s="28">
        <v>10</v>
      </c>
      <c r="J33" s="28"/>
      <c r="K33" s="28">
        <v>25</v>
      </c>
      <c r="L33" s="28"/>
      <c r="M33" s="30"/>
      <c r="N33" s="28"/>
      <c r="O33" s="28"/>
      <c r="P33" s="28"/>
      <c r="Q33" s="28"/>
      <c r="R33" s="30">
        <v>35</v>
      </c>
      <c r="S33" s="30" t="s">
        <v>22</v>
      </c>
      <c r="T33" s="70" t="s">
        <v>24</v>
      </c>
      <c r="U33" s="33"/>
    </row>
    <row r="34" spans="1:24" ht="30" customHeight="1">
      <c r="A34" s="9" t="s">
        <v>56</v>
      </c>
      <c r="B34" s="195"/>
      <c r="C34" s="211">
        <v>915</v>
      </c>
      <c r="D34" s="76"/>
      <c r="E34" s="398" t="s">
        <v>102</v>
      </c>
      <c r="F34" s="413"/>
      <c r="G34" s="289" t="s">
        <v>207</v>
      </c>
      <c r="H34" s="46">
        <v>2</v>
      </c>
      <c r="I34" s="28">
        <v>10</v>
      </c>
      <c r="J34" s="28"/>
      <c r="K34" s="28">
        <v>25</v>
      </c>
      <c r="L34" s="28"/>
      <c r="M34" s="30"/>
      <c r="N34" s="28"/>
      <c r="O34" s="28"/>
      <c r="P34" s="28"/>
      <c r="Q34" s="28"/>
      <c r="R34" s="30">
        <v>35</v>
      </c>
      <c r="S34" s="30" t="s">
        <v>22</v>
      </c>
      <c r="T34" s="70" t="s">
        <v>24</v>
      </c>
      <c r="U34" s="33"/>
    </row>
    <row r="35" spans="1:24" ht="30" customHeight="1">
      <c r="A35" s="16" t="s">
        <v>57</v>
      </c>
      <c r="B35" s="195"/>
      <c r="C35" s="211">
        <v>915</v>
      </c>
      <c r="D35" s="44" t="s">
        <v>28</v>
      </c>
      <c r="E35" s="428" t="s">
        <v>103</v>
      </c>
      <c r="F35" s="429"/>
      <c r="G35" s="278" t="s">
        <v>193</v>
      </c>
      <c r="H35" s="74">
        <v>2</v>
      </c>
      <c r="I35" s="28">
        <v>10</v>
      </c>
      <c r="J35" s="28"/>
      <c r="K35" s="28">
        <v>15</v>
      </c>
      <c r="L35" s="28"/>
      <c r="M35" s="30"/>
      <c r="N35" s="28"/>
      <c r="O35" s="28"/>
      <c r="P35" s="28"/>
      <c r="Q35" s="28"/>
      <c r="R35" s="13">
        <v>25</v>
      </c>
      <c r="S35" s="30" t="s">
        <v>22</v>
      </c>
      <c r="T35" s="33" t="s">
        <v>26</v>
      </c>
      <c r="U35" s="33" t="s">
        <v>28</v>
      </c>
    </row>
    <row r="36" spans="1:24" ht="30" customHeight="1">
      <c r="A36" s="247" t="s">
        <v>28</v>
      </c>
      <c r="B36" s="264"/>
      <c r="C36" s="265" t="s">
        <v>28</v>
      </c>
      <c r="D36" s="265"/>
      <c r="E36" s="478" t="s">
        <v>180</v>
      </c>
      <c r="F36" s="479"/>
      <c r="G36" s="479"/>
      <c r="H36" s="479"/>
      <c r="I36" s="479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1"/>
    </row>
    <row r="37" spans="1:24" ht="30" customHeight="1">
      <c r="A37" s="192" t="s">
        <v>58</v>
      </c>
      <c r="B37" s="266"/>
      <c r="C37" s="244">
        <v>915</v>
      </c>
      <c r="D37" s="257"/>
      <c r="E37" s="480" t="s">
        <v>104</v>
      </c>
      <c r="F37" s="481"/>
      <c r="G37" s="277" t="s">
        <v>34</v>
      </c>
      <c r="H37" s="173" t="s">
        <v>28</v>
      </c>
      <c r="I37" s="84" t="s">
        <v>28</v>
      </c>
      <c r="J37" s="84"/>
      <c r="K37" s="84" t="s">
        <v>28</v>
      </c>
      <c r="L37" s="84"/>
      <c r="M37" s="173">
        <v>2</v>
      </c>
      <c r="N37" s="84">
        <v>10</v>
      </c>
      <c r="O37" s="84"/>
      <c r="P37" s="84">
        <v>25</v>
      </c>
      <c r="Q37" s="84"/>
      <c r="R37" s="176">
        <v>35</v>
      </c>
      <c r="S37" s="176" t="s">
        <v>22</v>
      </c>
      <c r="T37" s="263" t="s">
        <v>28</v>
      </c>
      <c r="U37" s="263" t="s">
        <v>24</v>
      </c>
    </row>
    <row r="38" spans="1:24" ht="30" customHeight="1">
      <c r="A38" s="192" t="s">
        <v>60</v>
      </c>
      <c r="B38" s="266"/>
      <c r="C38" s="211">
        <v>915</v>
      </c>
      <c r="D38" s="76"/>
      <c r="E38" s="398" t="s">
        <v>105</v>
      </c>
      <c r="F38" s="413"/>
      <c r="G38" s="289" t="s">
        <v>207</v>
      </c>
      <c r="H38" s="46" t="s">
        <v>28</v>
      </c>
      <c r="I38" s="28" t="s">
        <v>28</v>
      </c>
      <c r="J38" s="28"/>
      <c r="K38" s="28" t="s">
        <v>28</v>
      </c>
      <c r="L38" s="28"/>
      <c r="M38" s="46">
        <v>2</v>
      </c>
      <c r="N38" s="28">
        <v>10</v>
      </c>
      <c r="O38" s="28"/>
      <c r="P38" s="28">
        <v>25</v>
      </c>
      <c r="Q38" s="28"/>
      <c r="R38" s="30">
        <v>35</v>
      </c>
      <c r="S38" s="30" t="s">
        <v>22</v>
      </c>
      <c r="T38" s="70" t="s">
        <v>28</v>
      </c>
      <c r="U38" s="70" t="s">
        <v>24</v>
      </c>
    </row>
    <row r="39" spans="1:24" ht="30" customHeight="1">
      <c r="A39" s="192" t="s">
        <v>44</v>
      </c>
      <c r="B39" s="266"/>
      <c r="C39" s="211">
        <v>915</v>
      </c>
      <c r="D39" s="76"/>
      <c r="E39" s="398" t="s">
        <v>156</v>
      </c>
      <c r="F39" s="399"/>
      <c r="G39" s="290" t="s">
        <v>207</v>
      </c>
      <c r="H39" s="46" t="s">
        <v>28</v>
      </c>
      <c r="I39" s="28" t="s">
        <v>28</v>
      </c>
      <c r="J39" s="28"/>
      <c r="K39" s="28" t="s">
        <v>28</v>
      </c>
      <c r="L39" s="28"/>
      <c r="M39" s="46">
        <v>1</v>
      </c>
      <c r="N39" s="28">
        <v>5</v>
      </c>
      <c r="O39" s="28"/>
      <c r="P39" s="228">
        <v>10</v>
      </c>
      <c r="Q39" s="28"/>
      <c r="R39" s="30">
        <v>15</v>
      </c>
      <c r="S39" s="30" t="s">
        <v>22</v>
      </c>
      <c r="T39" s="33" t="s">
        <v>28</v>
      </c>
      <c r="U39" s="33" t="s">
        <v>26</v>
      </c>
    </row>
    <row r="40" spans="1:24" ht="30" customHeight="1">
      <c r="A40" s="16">
        <v>22</v>
      </c>
      <c r="B40" s="195"/>
      <c r="C40" s="211">
        <v>915</v>
      </c>
      <c r="D40" s="44" t="s">
        <v>28</v>
      </c>
      <c r="E40" s="428" t="s">
        <v>106</v>
      </c>
      <c r="F40" s="429"/>
      <c r="G40" s="289" t="s">
        <v>34</v>
      </c>
      <c r="H40" s="74" t="s">
        <v>28</v>
      </c>
      <c r="I40" s="28" t="s">
        <v>28</v>
      </c>
      <c r="J40" s="28"/>
      <c r="K40" s="28" t="s">
        <v>28</v>
      </c>
      <c r="L40" s="28"/>
      <c r="M40" s="46">
        <v>2</v>
      </c>
      <c r="N40" s="28">
        <v>10</v>
      </c>
      <c r="O40" s="28"/>
      <c r="P40" s="28">
        <v>25</v>
      </c>
      <c r="Q40" s="28"/>
      <c r="R40" s="13">
        <v>35</v>
      </c>
      <c r="S40" s="30" t="s">
        <v>22</v>
      </c>
      <c r="T40" s="33" t="s">
        <v>28</v>
      </c>
      <c r="U40" s="33" t="s">
        <v>26</v>
      </c>
    </row>
    <row r="41" spans="1:24" ht="39.9" customHeight="1">
      <c r="A41" s="144"/>
      <c r="B41" s="207"/>
      <c r="C41" s="167"/>
      <c r="D41" s="156"/>
      <c r="E41" s="490" t="s">
        <v>132</v>
      </c>
      <c r="F41" s="491"/>
      <c r="G41" s="491"/>
      <c r="H41" s="491"/>
      <c r="I41" s="491"/>
      <c r="J41" s="491"/>
      <c r="K41" s="491"/>
      <c r="L41" s="491"/>
      <c r="M41" s="491"/>
      <c r="N41" s="491"/>
      <c r="O41" s="491"/>
      <c r="P41" s="491"/>
      <c r="Q41" s="491"/>
      <c r="R41" s="491"/>
      <c r="S41" s="491"/>
      <c r="T41" s="491"/>
      <c r="U41" s="492"/>
    </row>
    <row r="42" spans="1:24" ht="39.9" customHeight="1">
      <c r="A42" s="145" t="s">
        <v>47</v>
      </c>
      <c r="B42" s="208"/>
      <c r="C42" s="213">
        <v>915</v>
      </c>
      <c r="D42" s="213" t="s">
        <v>28</v>
      </c>
      <c r="E42" s="466" t="s">
        <v>138</v>
      </c>
      <c r="F42" s="101" t="s">
        <v>173</v>
      </c>
      <c r="G42" s="281" t="s">
        <v>194</v>
      </c>
      <c r="H42" s="51">
        <v>2</v>
      </c>
      <c r="I42" s="102">
        <v>5</v>
      </c>
      <c r="J42" s="102"/>
      <c r="K42" s="103">
        <v>10</v>
      </c>
      <c r="L42" s="102"/>
      <c r="M42" s="105" t="s">
        <v>28</v>
      </c>
      <c r="N42" s="102" t="s">
        <v>28</v>
      </c>
      <c r="O42" s="102"/>
      <c r="P42" s="103" t="s">
        <v>28</v>
      </c>
      <c r="Q42" s="102"/>
      <c r="R42" s="45">
        <v>15</v>
      </c>
      <c r="S42" s="104" t="s">
        <v>22</v>
      </c>
      <c r="T42" s="71" t="s">
        <v>26</v>
      </c>
      <c r="U42" s="71" t="s">
        <v>28</v>
      </c>
    </row>
    <row r="43" spans="1:24" ht="35.1" customHeight="1">
      <c r="A43" s="26" t="s">
        <v>48</v>
      </c>
      <c r="B43" s="231"/>
      <c r="C43" s="213">
        <v>915</v>
      </c>
      <c r="D43" s="213" t="s">
        <v>28</v>
      </c>
      <c r="E43" s="466"/>
      <c r="F43" s="101" t="s">
        <v>111</v>
      </c>
      <c r="G43" s="281" t="s">
        <v>112</v>
      </c>
      <c r="H43" s="51">
        <v>2</v>
      </c>
      <c r="I43" s="102">
        <v>5</v>
      </c>
      <c r="J43" s="102"/>
      <c r="K43" s="103">
        <v>10</v>
      </c>
      <c r="L43" s="102"/>
      <c r="M43" s="105" t="s">
        <v>28</v>
      </c>
      <c r="N43" s="102" t="s">
        <v>28</v>
      </c>
      <c r="O43" s="102"/>
      <c r="P43" s="103" t="s">
        <v>28</v>
      </c>
      <c r="Q43" s="102"/>
      <c r="R43" s="45">
        <v>15</v>
      </c>
      <c r="S43" s="104" t="s">
        <v>22</v>
      </c>
      <c r="T43" s="71" t="s">
        <v>26</v>
      </c>
      <c r="U43" s="71" t="s">
        <v>28</v>
      </c>
    </row>
    <row r="44" spans="1:24" ht="47.4" customHeight="1">
      <c r="A44" s="227" t="s">
        <v>49</v>
      </c>
      <c r="B44" s="209"/>
      <c r="C44" s="213">
        <v>915</v>
      </c>
      <c r="D44" s="213" t="s">
        <v>28</v>
      </c>
      <c r="E44" s="466"/>
      <c r="F44" s="101" t="s">
        <v>172</v>
      </c>
      <c r="G44" s="280" t="s">
        <v>208</v>
      </c>
      <c r="H44" s="51">
        <v>1</v>
      </c>
      <c r="I44" s="102">
        <v>5</v>
      </c>
      <c r="J44" s="102"/>
      <c r="K44" s="103">
        <v>10</v>
      </c>
      <c r="L44" s="102"/>
      <c r="M44" s="105" t="s">
        <v>28</v>
      </c>
      <c r="N44" s="102" t="s">
        <v>28</v>
      </c>
      <c r="O44" s="102"/>
      <c r="P44" s="103" t="s">
        <v>28</v>
      </c>
      <c r="Q44" s="102"/>
      <c r="R44" s="45">
        <v>15</v>
      </c>
      <c r="S44" s="104" t="s">
        <v>22</v>
      </c>
      <c r="T44" s="71" t="s">
        <v>26</v>
      </c>
      <c r="U44" s="71" t="s">
        <v>28</v>
      </c>
    </row>
    <row r="45" spans="1:24" ht="39.9" customHeight="1">
      <c r="A45" s="228" t="s">
        <v>50</v>
      </c>
      <c r="B45" s="221">
        <v>914</v>
      </c>
      <c r="C45" s="221">
        <v>914</v>
      </c>
      <c r="D45" s="213"/>
      <c r="E45" s="466"/>
      <c r="F45" s="127" t="s">
        <v>175</v>
      </c>
      <c r="G45" s="291" t="s">
        <v>197</v>
      </c>
      <c r="H45" s="126">
        <v>1</v>
      </c>
      <c r="I45" s="122">
        <v>5</v>
      </c>
      <c r="J45" s="122"/>
      <c r="K45" s="124">
        <v>10</v>
      </c>
      <c r="L45" s="122"/>
      <c r="M45" s="123"/>
      <c r="N45" s="122"/>
      <c r="O45" s="122"/>
      <c r="P45" s="124"/>
      <c r="Q45" s="122" t="s">
        <v>28</v>
      </c>
      <c r="R45" s="125">
        <v>15</v>
      </c>
      <c r="S45" s="126" t="s">
        <v>22</v>
      </c>
      <c r="T45" s="71" t="s">
        <v>26</v>
      </c>
      <c r="U45" s="71" t="s">
        <v>28</v>
      </c>
    </row>
    <row r="46" spans="1:24" ht="39.9" customHeight="1">
      <c r="A46" s="228" t="s">
        <v>52</v>
      </c>
      <c r="B46" s="221">
        <v>915</v>
      </c>
      <c r="C46" s="221">
        <v>915</v>
      </c>
      <c r="D46" s="213"/>
      <c r="E46" s="466"/>
      <c r="F46" s="129" t="s">
        <v>147</v>
      </c>
      <c r="G46" s="291" t="s">
        <v>203</v>
      </c>
      <c r="H46" s="126">
        <v>1</v>
      </c>
      <c r="I46" s="122">
        <v>5</v>
      </c>
      <c r="J46" s="122"/>
      <c r="K46" s="124">
        <v>10</v>
      </c>
      <c r="L46" s="122"/>
      <c r="M46" s="123"/>
      <c r="N46" s="122"/>
      <c r="O46" s="122"/>
      <c r="P46" s="124"/>
      <c r="Q46" s="122"/>
      <c r="R46" s="125">
        <v>15</v>
      </c>
      <c r="S46" s="126" t="s">
        <v>22</v>
      </c>
      <c r="T46" s="71" t="s">
        <v>26</v>
      </c>
      <c r="U46" s="71" t="s">
        <v>28</v>
      </c>
    </row>
    <row r="47" spans="1:24" ht="39.9" customHeight="1">
      <c r="A47" s="145" t="s">
        <v>79</v>
      </c>
      <c r="B47" s="239"/>
      <c r="C47" s="221"/>
      <c r="D47" s="213"/>
      <c r="E47" s="466"/>
      <c r="F47" s="128" t="s">
        <v>125</v>
      </c>
      <c r="G47" s="292" t="s">
        <v>209</v>
      </c>
      <c r="H47" s="126">
        <v>1</v>
      </c>
      <c r="I47" s="122">
        <v>5</v>
      </c>
      <c r="J47" s="122"/>
      <c r="K47" s="124">
        <v>10</v>
      </c>
      <c r="L47" s="122"/>
      <c r="M47" s="123"/>
      <c r="N47" s="122"/>
      <c r="O47" s="122"/>
      <c r="P47" s="124"/>
      <c r="Q47" s="122"/>
      <c r="R47" s="125">
        <v>15</v>
      </c>
      <c r="S47" s="126" t="s">
        <v>22</v>
      </c>
      <c r="T47" s="71" t="s">
        <v>26</v>
      </c>
      <c r="U47" s="71" t="s">
        <v>28</v>
      </c>
    </row>
    <row r="48" spans="1:24" ht="39.9" customHeight="1">
      <c r="A48" s="26" t="s">
        <v>108</v>
      </c>
      <c r="B48" s="209"/>
      <c r="C48" s="213">
        <v>915</v>
      </c>
      <c r="D48" s="213" t="s">
        <v>28</v>
      </c>
      <c r="E48" s="466"/>
      <c r="F48" s="57" t="s">
        <v>176</v>
      </c>
      <c r="G48" s="280" t="s">
        <v>198</v>
      </c>
      <c r="H48" s="51">
        <v>1</v>
      </c>
      <c r="I48" s="102">
        <v>15</v>
      </c>
      <c r="J48" s="102"/>
      <c r="K48" s="103" t="s">
        <v>28</v>
      </c>
      <c r="L48" s="102"/>
      <c r="M48" s="105" t="s">
        <v>28</v>
      </c>
      <c r="N48" s="102" t="s">
        <v>28</v>
      </c>
      <c r="O48" s="102"/>
      <c r="P48" s="103" t="s">
        <v>28</v>
      </c>
      <c r="Q48" s="102"/>
      <c r="R48" s="45">
        <v>15</v>
      </c>
      <c r="S48" s="104" t="s">
        <v>31</v>
      </c>
      <c r="T48" s="71" t="s">
        <v>26</v>
      </c>
      <c r="U48" s="71" t="s">
        <v>28</v>
      </c>
      <c r="W48" s="10"/>
      <c r="X48" s="10"/>
    </row>
    <row r="49" spans="1:24" ht="30" customHeight="1">
      <c r="A49" s="146"/>
      <c r="B49" s="147"/>
      <c r="C49" s="235"/>
      <c r="D49" s="157"/>
      <c r="E49" s="487" t="s">
        <v>117</v>
      </c>
      <c r="F49" s="488"/>
      <c r="G49" s="489"/>
      <c r="H49" s="489"/>
      <c r="I49" s="489"/>
      <c r="J49" s="489"/>
      <c r="K49" s="489"/>
      <c r="L49" s="489"/>
      <c r="M49" s="489"/>
      <c r="N49" s="489"/>
      <c r="O49" s="489"/>
      <c r="P49" s="489"/>
      <c r="Q49" s="489"/>
      <c r="R49" s="489"/>
      <c r="S49" s="489"/>
      <c r="T49" s="489"/>
      <c r="U49" s="489"/>
      <c r="W49" s="10"/>
      <c r="X49" s="10"/>
    </row>
    <row r="50" spans="1:24" ht="30" customHeight="1">
      <c r="A50" s="148" t="s">
        <v>109</v>
      </c>
      <c r="B50" s="232"/>
      <c r="C50" s="220">
        <v>9999</v>
      </c>
      <c r="D50" s="220" t="s">
        <v>28</v>
      </c>
      <c r="E50" s="485" t="s">
        <v>118</v>
      </c>
      <c r="F50" s="486"/>
      <c r="G50" s="80"/>
      <c r="H50" s="115" t="s">
        <v>28</v>
      </c>
      <c r="I50" s="80" t="s">
        <v>28</v>
      </c>
      <c r="J50" s="116" t="s">
        <v>28</v>
      </c>
      <c r="K50" s="79"/>
      <c r="L50" s="79"/>
      <c r="M50" s="115">
        <v>1</v>
      </c>
      <c r="N50" s="79"/>
      <c r="O50" s="116">
        <v>5</v>
      </c>
      <c r="P50" s="79"/>
      <c r="Q50" s="79"/>
      <c r="R50" s="115">
        <v>5</v>
      </c>
      <c r="S50" s="139" t="s">
        <v>28</v>
      </c>
      <c r="T50" s="79"/>
      <c r="U50" s="116" t="s">
        <v>119</v>
      </c>
      <c r="V50" s="10"/>
      <c r="W50" s="10"/>
      <c r="X50" s="10"/>
    </row>
    <row r="51" spans="1:24" ht="30" customHeight="1">
      <c r="A51" s="149"/>
      <c r="B51" s="233"/>
      <c r="C51" s="236"/>
      <c r="D51" s="156"/>
      <c r="E51" s="381" t="s">
        <v>100</v>
      </c>
      <c r="F51" s="503"/>
      <c r="G51" s="503"/>
      <c r="H51" s="503"/>
      <c r="I51" s="503"/>
      <c r="J51" s="503"/>
      <c r="K51" s="503"/>
      <c r="L51" s="503"/>
      <c r="M51" s="503"/>
      <c r="N51" s="503"/>
      <c r="O51" s="503"/>
      <c r="P51" s="503"/>
      <c r="Q51" s="503"/>
      <c r="R51" s="503"/>
      <c r="S51" s="503"/>
      <c r="T51" s="503"/>
      <c r="U51" s="504"/>
      <c r="V51" s="15"/>
      <c r="W51" s="10"/>
      <c r="X51" s="10"/>
    </row>
    <row r="52" spans="1:24" ht="35.1" customHeight="1">
      <c r="A52" s="16" t="s">
        <v>110</v>
      </c>
      <c r="B52" s="195"/>
      <c r="C52" s="213">
        <v>915</v>
      </c>
      <c r="D52" s="213" t="s">
        <v>28</v>
      </c>
      <c r="E52" s="432" t="s">
        <v>70</v>
      </c>
      <c r="F52" s="432"/>
      <c r="G52" s="282" t="s">
        <v>196</v>
      </c>
      <c r="H52" s="29"/>
      <c r="I52" s="28"/>
      <c r="J52" s="28"/>
      <c r="K52" s="28"/>
      <c r="L52" s="32"/>
      <c r="M52" s="30">
        <v>2</v>
      </c>
      <c r="N52" s="28"/>
      <c r="O52" s="28"/>
      <c r="P52" s="28"/>
      <c r="Q52" s="32">
        <v>60</v>
      </c>
      <c r="R52" s="53">
        <v>60</v>
      </c>
      <c r="S52" s="46" t="s">
        <v>53</v>
      </c>
      <c r="T52" s="34"/>
      <c r="U52" s="34" t="s">
        <v>23</v>
      </c>
      <c r="W52" s="10"/>
    </row>
    <row r="53" spans="1:24" ht="35.1" customHeight="1">
      <c r="A53" s="26" t="s">
        <v>152</v>
      </c>
      <c r="B53" s="195"/>
      <c r="C53" s="213">
        <v>915</v>
      </c>
      <c r="D53" s="213" t="s">
        <v>28</v>
      </c>
      <c r="E53" s="432" t="s">
        <v>71</v>
      </c>
      <c r="F53" s="432"/>
      <c r="G53" s="282" t="s">
        <v>196</v>
      </c>
      <c r="H53" s="29"/>
      <c r="I53" s="28"/>
      <c r="J53" s="28"/>
      <c r="K53" s="28"/>
      <c r="L53" s="32"/>
      <c r="M53" s="30">
        <v>2</v>
      </c>
      <c r="N53" s="28"/>
      <c r="O53" s="28"/>
      <c r="P53" s="28"/>
      <c r="Q53" s="32">
        <v>60</v>
      </c>
      <c r="R53" s="53">
        <v>60</v>
      </c>
      <c r="S53" s="46" t="s">
        <v>53</v>
      </c>
      <c r="T53" s="34"/>
      <c r="U53" s="34" t="s">
        <v>23</v>
      </c>
      <c r="W53" s="10"/>
    </row>
    <row r="54" spans="1:24" ht="39.9" customHeight="1">
      <c r="A54" s="16" t="s">
        <v>153</v>
      </c>
      <c r="B54" s="232"/>
      <c r="C54" s="213">
        <v>915</v>
      </c>
      <c r="D54" s="213" t="s">
        <v>28</v>
      </c>
      <c r="E54" s="398" t="s">
        <v>72</v>
      </c>
      <c r="F54" s="399"/>
      <c r="G54" s="282" t="s">
        <v>196</v>
      </c>
      <c r="H54" s="29">
        <v>1</v>
      </c>
      <c r="I54" s="28"/>
      <c r="J54" s="28"/>
      <c r="K54" s="28"/>
      <c r="L54" s="32">
        <v>30</v>
      </c>
      <c r="M54" s="30" t="s">
        <v>28</v>
      </c>
      <c r="N54" s="28"/>
      <c r="O54" s="28"/>
      <c r="P54" s="28"/>
      <c r="Q54" s="32" t="s">
        <v>28</v>
      </c>
      <c r="R54" s="53">
        <v>30</v>
      </c>
      <c r="S54" s="46" t="s">
        <v>53</v>
      </c>
      <c r="T54" s="34" t="s">
        <v>23</v>
      </c>
      <c r="U54" s="34" t="s">
        <v>28</v>
      </c>
    </row>
    <row r="55" spans="1:24" ht="30" customHeight="1">
      <c r="A55" s="16" t="s">
        <v>183</v>
      </c>
      <c r="B55" s="232"/>
      <c r="C55" s="213">
        <v>915</v>
      </c>
      <c r="D55" s="213" t="s">
        <v>28</v>
      </c>
      <c r="E55" s="398" t="s">
        <v>73</v>
      </c>
      <c r="F55" s="399"/>
      <c r="G55" s="282" t="s">
        <v>196</v>
      </c>
      <c r="H55" s="36">
        <v>1</v>
      </c>
      <c r="I55" s="37"/>
      <c r="J55" s="23"/>
      <c r="K55" s="23"/>
      <c r="L55" s="48">
        <v>30</v>
      </c>
      <c r="M55" s="38" t="s">
        <v>28</v>
      </c>
      <c r="N55" s="23"/>
      <c r="O55" s="23"/>
      <c r="P55" s="23"/>
      <c r="Q55" s="48" t="s">
        <v>28</v>
      </c>
      <c r="R55" s="54">
        <v>30</v>
      </c>
      <c r="S55" s="55" t="s">
        <v>53</v>
      </c>
      <c r="T55" s="39" t="s">
        <v>23</v>
      </c>
      <c r="U55" s="39" t="s">
        <v>28</v>
      </c>
    </row>
    <row r="56" spans="1:24" ht="80.099999999999994" customHeight="1">
      <c r="A56" s="26" t="s">
        <v>184</v>
      </c>
      <c r="B56" s="232"/>
      <c r="C56" s="213">
        <v>915</v>
      </c>
      <c r="D56" s="213" t="s">
        <v>28</v>
      </c>
      <c r="E56" s="501" t="s">
        <v>150</v>
      </c>
      <c r="F56" s="502"/>
      <c r="G56" s="283" t="s">
        <v>199</v>
      </c>
      <c r="H56" s="29">
        <v>1</v>
      </c>
      <c r="I56" s="28"/>
      <c r="J56" s="28"/>
      <c r="K56" s="28"/>
      <c r="L56" s="32">
        <v>30</v>
      </c>
      <c r="M56" s="30">
        <v>1</v>
      </c>
      <c r="N56" s="28"/>
      <c r="O56" s="28"/>
      <c r="P56" s="28"/>
      <c r="Q56" s="32">
        <v>30</v>
      </c>
      <c r="R56" s="53">
        <v>60</v>
      </c>
      <c r="S56" s="46" t="s">
        <v>53</v>
      </c>
      <c r="T56" s="34" t="s">
        <v>23</v>
      </c>
      <c r="U56" s="34" t="s">
        <v>23</v>
      </c>
    </row>
    <row r="57" spans="1:24" ht="20.100000000000001" customHeight="1">
      <c r="A57" s="77"/>
      <c r="B57" s="201"/>
      <c r="C57" s="200"/>
      <c r="D57" s="75"/>
      <c r="E57" s="394"/>
      <c r="F57" s="395"/>
      <c r="G57" s="75"/>
      <c r="H57" s="35">
        <f>SUM(H15:H56)</f>
        <v>30</v>
      </c>
      <c r="I57" s="30">
        <f>SUM(I16:I56)</f>
        <v>155</v>
      </c>
      <c r="J57" s="30">
        <f>SUM(J16:J56)</f>
        <v>55</v>
      </c>
      <c r="K57" s="30">
        <f>SUM(K16:K56)</f>
        <v>190</v>
      </c>
      <c r="L57" s="30">
        <f t="shared" ref="L57:Q57" si="0">SUM(L15:L56)</f>
        <v>90</v>
      </c>
      <c r="M57" s="35">
        <f>SUM(M15:M56)</f>
        <v>30</v>
      </c>
      <c r="N57" s="30">
        <f t="shared" si="0"/>
        <v>115</v>
      </c>
      <c r="O57" s="30">
        <f t="shared" si="0"/>
        <v>35</v>
      </c>
      <c r="P57" s="30">
        <f t="shared" si="0"/>
        <v>205</v>
      </c>
      <c r="Q57" s="30">
        <f t="shared" si="0"/>
        <v>150</v>
      </c>
      <c r="R57" s="30">
        <f>SUM(R16:R56, )</f>
        <v>995</v>
      </c>
      <c r="S57" s="30"/>
      <c r="T57" s="62" t="s">
        <v>169</v>
      </c>
      <c r="U57" s="62" t="s">
        <v>181</v>
      </c>
    </row>
    <row r="58" spans="1:24">
      <c r="A58" s="10"/>
      <c r="B58" s="10"/>
      <c r="C58" s="10"/>
      <c r="D58" s="10"/>
      <c r="E58" s="10"/>
      <c r="F58" s="11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1:24" ht="15.6">
      <c r="A59" s="12" t="s">
        <v>54</v>
      </c>
      <c r="B59" s="12"/>
      <c r="F59" s="1"/>
      <c r="O59" s="10"/>
    </row>
    <row r="60" spans="1:24">
      <c r="O60" s="10"/>
      <c r="T60" s="10"/>
    </row>
    <row r="61" spans="1:24">
      <c r="T61" s="10"/>
    </row>
    <row r="65" spans="3:6">
      <c r="C65" s="10"/>
      <c r="D65" s="10"/>
    </row>
    <row r="66" spans="3:6">
      <c r="F66" s="11"/>
    </row>
  </sheetData>
  <sheetProtection selectLockedCells="1" selectUnlockedCells="1"/>
  <mergeCells count="59">
    <mergeCell ref="E57:F57"/>
    <mergeCell ref="E56:F56"/>
    <mergeCell ref="E55:F55"/>
    <mergeCell ref="E51:U51"/>
    <mergeCell ref="E54:F54"/>
    <mergeCell ref="E53:F53"/>
    <mergeCell ref="E50:F50"/>
    <mergeCell ref="E49:F49"/>
    <mergeCell ref="G49:U49"/>
    <mergeCell ref="E52:F52"/>
    <mergeCell ref="R11:R13"/>
    <mergeCell ref="H11:Q11"/>
    <mergeCell ref="E41:U41"/>
    <mergeCell ref="E15:P15"/>
    <mergeCell ref="E29:F29"/>
    <mergeCell ref="E27:F27"/>
    <mergeCell ref="E34:F34"/>
    <mergeCell ref="E35:F35"/>
    <mergeCell ref="E32:U32"/>
    <mergeCell ref="E24:F24"/>
    <mergeCell ref="E25:F25"/>
    <mergeCell ref="E40:F40"/>
    <mergeCell ref="E42:E48"/>
    <mergeCell ref="E28:U28"/>
    <mergeCell ref="E16:F16"/>
    <mergeCell ref="E20:F20"/>
    <mergeCell ref="E33:F33"/>
    <mergeCell ref="E23:F23"/>
    <mergeCell ref="E26:F26"/>
    <mergeCell ref="E17:F17"/>
    <mergeCell ref="E30:F30"/>
    <mergeCell ref="E31:F31"/>
    <mergeCell ref="E36:I36"/>
    <mergeCell ref="E37:F37"/>
    <mergeCell ref="E39:F39"/>
    <mergeCell ref="E38:F38"/>
    <mergeCell ref="E22:F22"/>
    <mergeCell ref="E21:F21"/>
    <mergeCell ref="E18:F18"/>
    <mergeCell ref="E19:F19"/>
    <mergeCell ref="T11:U13"/>
    <mergeCell ref="H12:L12"/>
    <mergeCell ref="M12:Q12"/>
    <mergeCell ref="S11:S13"/>
    <mergeCell ref="A11:A14"/>
    <mergeCell ref="C11:C14"/>
    <mergeCell ref="D11:D14"/>
    <mergeCell ref="E11:F14"/>
    <mergeCell ref="G11:G14"/>
    <mergeCell ref="A7:F7"/>
    <mergeCell ref="A8:F8"/>
    <mergeCell ref="A9:F9"/>
    <mergeCell ref="A10:F10"/>
    <mergeCell ref="H10:I10"/>
    <mergeCell ref="A1:F2"/>
    <mergeCell ref="A3:F3"/>
    <mergeCell ref="A4:F4"/>
    <mergeCell ref="A5:F5"/>
    <mergeCell ref="A6:F6"/>
  </mergeCells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J5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abSelected="1" topLeftCell="B31" zoomScale="75" zoomScaleNormal="75" workbookViewId="0">
      <selection activeCell="F7" sqref="F7"/>
    </sheetView>
  </sheetViews>
  <sheetFormatPr defaultColWidth="9.10937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20.109375" style="1" customWidth="1"/>
    <col min="5" max="5" width="44.5546875" style="2" customWidth="1"/>
    <col min="6" max="6" width="45.6640625" style="1" customWidth="1"/>
    <col min="7" max="7" width="5.6640625" style="1" customWidth="1"/>
    <col min="8" max="8" width="5.88671875" style="1" customWidth="1"/>
    <col min="9" max="16" width="5.6640625" style="1" customWidth="1"/>
    <col min="17" max="17" width="7.6640625" style="1" customWidth="1"/>
    <col min="18" max="18" width="5.6640625" style="1" customWidth="1"/>
    <col min="19" max="19" width="19" style="1" customWidth="1"/>
    <col min="20" max="20" width="20.6640625" style="1" customWidth="1"/>
    <col min="21" max="16384" width="9.109375" style="1"/>
  </cols>
  <sheetData>
    <row r="1" spans="1:23" s="3" customFormat="1" ht="17.399999999999999">
      <c r="A1" s="414" t="s">
        <v>76</v>
      </c>
      <c r="B1" s="414"/>
      <c r="C1" s="414"/>
      <c r="D1" s="414"/>
      <c r="E1" s="414"/>
      <c r="F1" s="63" t="s">
        <v>0</v>
      </c>
    </row>
    <row r="2" spans="1:23" s="3" customFormat="1" ht="15.6">
      <c r="A2" s="414"/>
      <c r="B2" s="414"/>
      <c r="C2" s="414"/>
      <c r="D2" s="414"/>
      <c r="E2" s="414"/>
      <c r="F2" s="64" t="s">
        <v>167</v>
      </c>
    </row>
    <row r="3" spans="1:23" s="3" customFormat="1" ht="15.6">
      <c r="A3" s="414" t="s">
        <v>77</v>
      </c>
      <c r="B3" s="414"/>
      <c r="C3" s="414"/>
      <c r="D3" s="414"/>
      <c r="E3" s="414"/>
      <c r="F3" s="64" t="s">
        <v>168</v>
      </c>
    </row>
    <row r="4" spans="1:23" s="3" customFormat="1" ht="15.6">
      <c r="A4" s="414" t="s">
        <v>82</v>
      </c>
      <c r="B4" s="414"/>
      <c r="C4" s="414"/>
      <c r="D4" s="414"/>
      <c r="E4" s="414"/>
      <c r="F4" s="64"/>
    </row>
    <row r="5" spans="1:23" s="3" customFormat="1" ht="15.6">
      <c r="A5" s="414" t="s">
        <v>107</v>
      </c>
      <c r="B5" s="414"/>
      <c r="C5" s="414"/>
      <c r="D5" s="414"/>
      <c r="E5" s="414"/>
    </row>
    <row r="6" spans="1:23" s="3" customFormat="1" ht="15.6">
      <c r="A6" s="414" t="s">
        <v>161</v>
      </c>
      <c r="B6" s="414"/>
      <c r="C6" s="414"/>
      <c r="D6" s="414"/>
      <c r="E6" s="414"/>
    </row>
    <row r="7" spans="1:23" s="3" customFormat="1" ht="15.6">
      <c r="A7" s="414" t="s">
        <v>195</v>
      </c>
      <c r="B7" s="414"/>
      <c r="C7" s="414"/>
      <c r="D7" s="414"/>
      <c r="E7" s="414"/>
    </row>
    <row r="8" spans="1:23" s="3" customFormat="1" ht="15.6">
      <c r="A8" s="414" t="s">
        <v>88</v>
      </c>
      <c r="B8" s="414"/>
      <c r="C8" s="414"/>
      <c r="D8" s="414"/>
      <c r="E8" s="414"/>
    </row>
    <row r="9" spans="1:23" s="3" customFormat="1" ht="15.6">
      <c r="A9" s="414" t="s">
        <v>83</v>
      </c>
      <c r="B9" s="414"/>
      <c r="C9" s="414"/>
      <c r="D9" s="414"/>
      <c r="E9" s="414"/>
    </row>
    <row r="10" spans="1:23" ht="17.399999999999999">
      <c r="A10" s="418" t="s">
        <v>192</v>
      </c>
      <c r="B10" s="418"/>
      <c r="C10" s="418"/>
      <c r="D10" s="418"/>
      <c r="E10" s="418"/>
      <c r="F10" s="63" t="s">
        <v>129</v>
      </c>
      <c r="G10" s="433" t="s">
        <v>28</v>
      </c>
      <c r="H10" s="433"/>
    </row>
    <row r="11" spans="1:23" ht="45" customHeight="1">
      <c r="A11" s="415" t="s">
        <v>1</v>
      </c>
      <c r="B11" s="419" t="s">
        <v>158</v>
      </c>
      <c r="C11" s="447" t="s">
        <v>139</v>
      </c>
      <c r="D11" s="450" t="s">
        <v>2</v>
      </c>
      <c r="E11" s="451"/>
      <c r="F11" s="434" t="s">
        <v>3</v>
      </c>
      <c r="G11" s="434" t="s">
        <v>4</v>
      </c>
      <c r="H11" s="434"/>
      <c r="I11" s="434"/>
      <c r="J11" s="434"/>
      <c r="K11" s="434"/>
      <c r="L11" s="434"/>
      <c r="M11" s="434"/>
      <c r="N11" s="434"/>
      <c r="O11" s="434"/>
      <c r="P11" s="434"/>
      <c r="Q11" s="505" t="s">
        <v>5</v>
      </c>
      <c r="R11" s="505" t="s">
        <v>6</v>
      </c>
      <c r="S11" s="443" t="s">
        <v>146</v>
      </c>
      <c r="T11" s="444"/>
    </row>
    <row r="12" spans="1:23" ht="30" customHeight="1">
      <c r="A12" s="416"/>
      <c r="B12" s="420"/>
      <c r="C12" s="448"/>
      <c r="D12" s="452"/>
      <c r="E12" s="453"/>
      <c r="F12" s="435"/>
      <c r="G12" s="460" t="s">
        <v>144</v>
      </c>
      <c r="H12" s="461"/>
      <c r="I12" s="461"/>
      <c r="J12" s="461"/>
      <c r="K12" s="462"/>
      <c r="L12" s="460" t="s">
        <v>145</v>
      </c>
      <c r="M12" s="461"/>
      <c r="N12" s="461"/>
      <c r="O12" s="461"/>
      <c r="P12" s="462"/>
      <c r="Q12" s="506"/>
      <c r="R12" s="506"/>
      <c r="S12" s="445"/>
      <c r="T12" s="446"/>
    </row>
    <row r="13" spans="1:23" ht="57.75" customHeight="1">
      <c r="A13" s="416"/>
      <c r="B13" s="420"/>
      <c r="C13" s="448"/>
      <c r="D13" s="452"/>
      <c r="E13" s="453"/>
      <c r="F13" s="435"/>
      <c r="G13" s="4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12</v>
      </c>
      <c r="O13" s="7" t="s">
        <v>13</v>
      </c>
      <c r="P13" s="6" t="s">
        <v>14</v>
      </c>
      <c r="Q13" s="506"/>
      <c r="R13" s="506"/>
      <c r="S13" s="445"/>
      <c r="T13" s="446"/>
    </row>
    <row r="14" spans="1:23" ht="15.6">
      <c r="A14" s="417"/>
      <c r="B14" s="421"/>
      <c r="C14" s="449"/>
      <c r="D14" s="454"/>
      <c r="E14" s="455"/>
      <c r="F14" s="436"/>
      <c r="G14" s="65" t="s">
        <v>15</v>
      </c>
      <c r="H14" s="66" t="s">
        <v>16</v>
      </c>
      <c r="I14" s="66" t="s">
        <v>17</v>
      </c>
      <c r="J14" s="66" t="s">
        <v>18</v>
      </c>
      <c r="K14" s="66" t="s">
        <v>19</v>
      </c>
      <c r="L14" s="67" t="s">
        <v>15</v>
      </c>
      <c r="M14" s="68" t="s">
        <v>16</v>
      </c>
      <c r="N14" s="68" t="s">
        <v>17</v>
      </c>
      <c r="O14" s="68" t="s">
        <v>18</v>
      </c>
      <c r="P14" s="68" t="s">
        <v>19</v>
      </c>
      <c r="Q14" s="67" t="s">
        <v>20</v>
      </c>
      <c r="R14" s="17" t="s">
        <v>15</v>
      </c>
      <c r="S14" s="20" t="s">
        <v>8</v>
      </c>
      <c r="T14" s="21" t="s">
        <v>9</v>
      </c>
    </row>
    <row r="15" spans="1:23" ht="30" customHeight="1">
      <c r="A15" s="513"/>
      <c r="B15" s="514"/>
      <c r="C15" s="515"/>
      <c r="D15" s="467" t="s">
        <v>117</v>
      </c>
      <c r="E15" s="468"/>
      <c r="F15" s="468"/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8"/>
      <c r="T15" s="469"/>
      <c r="V15" s="10"/>
      <c r="W15" s="10"/>
    </row>
    <row r="16" spans="1:23" ht="24.9" customHeight="1">
      <c r="A16" s="148" t="s">
        <v>21</v>
      </c>
      <c r="B16" s="211">
        <v>9999</v>
      </c>
      <c r="C16" s="211" t="s">
        <v>28</v>
      </c>
      <c r="D16" s="485" t="s">
        <v>121</v>
      </c>
      <c r="E16" s="486"/>
      <c r="F16" s="117"/>
      <c r="G16" s="120">
        <v>11</v>
      </c>
      <c r="H16" s="80"/>
      <c r="I16" s="116">
        <v>20</v>
      </c>
      <c r="J16" s="79"/>
      <c r="K16" s="79"/>
      <c r="L16" s="185"/>
      <c r="M16" s="79"/>
      <c r="N16" s="116"/>
      <c r="O16" s="79"/>
      <c r="P16" s="79"/>
      <c r="Q16" s="120">
        <v>20</v>
      </c>
      <c r="R16" s="165"/>
      <c r="S16" s="116" t="s">
        <v>120</v>
      </c>
      <c r="T16" s="116"/>
      <c r="U16" s="10"/>
      <c r="V16" s="10"/>
      <c r="W16" s="10"/>
    </row>
    <row r="17" spans="1:23" ht="24.9" customHeight="1">
      <c r="A17" s="222" t="s">
        <v>25</v>
      </c>
      <c r="B17" s="211">
        <v>9999</v>
      </c>
      <c r="C17" s="211" t="s">
        <v>28</v>
      </c>
      <c r="D17" s="485" t="s">
        <v>154</v>
      </c>
      <c r="E17" s="486"/>
      <c r="F17" s="80"/>
      <c r="G17" s="120" t="s">
        <v>28</v>
      </c>
      <c r="H17" s="80" t="s">
        <v>28</v>
      </c>
      <c r="I17" s="116" t="s">
        <v>28</v>
      </c>
      <c r="J17" s="79"/>
      <c r="K17" s="79"/>
      <c r="L17" s="120">
        <v>11</v>
      </c>
      <c r="M17" s="79"/>
      <c r="N17" s="116">
        <v>20</v>
      </c>
      <c r="O17" s="79"/>
      <c r="P17" s="79"/>
      <c r="Q17" s="120">
        <v>20</v>
      </c>
      <c r="R17" s="165" t="s">
        <v>28</v>
      </c>
      <c r="S17" s="79"/>
      <c r="T17" s="137" t="s">
        <v>24</v>
      </c>
      <c r="U17" s="10"/>
      <c r="V17" s="10"/>
      <c r="W17" s="10"/>
    </row>
    <row r="18" spans="1:23" ht="30" customHeight="1">
      <c r="A18" s="518" t="s">
        <v>28</v>
      </c>
      <c r="B18" s="519"/>
      <c r="C18" s="520"/>
      <c r="D18" s="510" t="s">
        <v>137</v>
      </c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2"/>
      <c r="U18" s="10"/>
      <c r="V18" s="10"/>
      <c r="W18" s="10"/>
    </row>
    <row r="19" spans="1:23" ht="80.099999999999994" customHeight="1">
      <c r="A19" s="223" t="s">
        <v>27</v>
      </c>
      <c r="B19" s="213">
        <v>915</v>
      </c>
      <c r="C19" s="213" t="s">
        <v>28</v>
      </c>
      <c r="D19" s="516" t="s">
        <v>155</v>
      </c>
      <c r="E19" s="517"/>
      <c r="F19" s="79"/>
      <c r="G19" s="120">
        <v>19</v>
      </c>
      <c r="H19" s="79"/>
      <c r="I19" s="79"/>
      <c r="J19" s="79"/>
      <c r="K19" s="79">
        <v>480</v>
      </c>
      <c r="L19" s="120">
        <v>19</v>
      </c>
      <c r="M19" s="79"/>
      <c r="N19" s="79"/>
      <c r="O19" s="79"/>
      <c r="P19" s="79">
        <v>480</v>
      </c>
      <c r="Q19" s="120">
        <v>960</v>
      </c>
      <c r="R19" s="120" t="s">
        <v>53</v>
      </c>
      <c r="S19" s="79"/>
      <c r="T19" s="116" t="s">
        <v>23</v>
      </c>
      <c r="U19" s="10"/>
      <c r="V19" s="10"/>
      <c r="W19" s="10"/>
    </row>
    <row r="20" spans="1:23" ht="30" customHeight="1">
      <c r="A20" s="507"/>
      <c r="B20" s="508"/>
      <c r="C20" s="508"/>
      <c r="D20" s="508"/>
      <c r="E20" s="508"/>
      <c r="F20" s="509"/>
      <c r="G20" s="35">
        <f>SUM(G15:G19)</f>
        <v>30</v>
      </c>
      <c r="H20" s="30">
        <f t="shared" ref="H20:N20" si="0">SUM(H15:H19)</f>
        <v>0</v>
      </c>
      <c r="I20" s="30">
        <f t="shared" si="0"/>
        <v>20</v>
      </c>
      <c r="J20" s="30">
        <f t="shared" si="0"/>
        <v>0</v>
      </c>
      <c r="K20" s="30">
        <f t="shared" si="0"/>
        <v>480</v>
      </c>
      <c r="L20" s="35">
        <f t="shared" si="0"/>
        <v>30</v>
      </c>
      <c r="M20" s="30">
        <f t="shared" si="0"/>
        <v>0</v>
      </c>
      <c r="N20" s="30">
        <f t="shared" si="0"/>
        <v>20</v>
      </c>
      <c r="O20" s="30">
        <v>0</v>
      </c>
      <c r="P20" s="30">
        <f>SUM(P15:P19)</f>
        <v>480</v>
      </c>
      <c r="Q20" s="30">
        <f>SUM(Q15:Q19)</f>
        <v>1000</v>
      </c>
      <c r="R20" s="30"/>
      <c r="S20" s="62" t="s">
        <v>28</v>
      </c>
      <c r="T20" s="62" t="s">
        <v>80</v>
      </c>
    </row>
    <row r="21" spans="1:23">
      <c r="A21" s="10"/>
      <c r="B21" s="10"/>
      <c r="C21" s="10"/>
      <c r="D21" s="10"/>
      <c r="E21" s="11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3" ht="15.6">
      <c r="A22" s="12" t="s">
        <v>54</v>
      </c>
      <c r="E22" s="1"/>
      <c r="N22" s="10"/>
    </row>
    <row r="23" spans="1:23">
      <c r="N23" s="10"/>
      <c r="S23" s="10"/>
    </row>
    <row r="24" spans="1:23">
      <c r="S24" s="10"/>
    </row>
    <row r="28" spans="1:23">
      <c r="B28" s="10"/>
      <c r="C28" s="10"/>
    </row>
    <row r="29" spans="1:23">
      <c r="E29" s="11"/>
      <c r="G29" s="1" t="s">
        <v>28</v>
      </c>
    </row>
    <row r="30" spans="1:23">
      <c r="N30" s="1" t="s">
        <v>28</v>
      </c>
    </row>
  </sheetData>
  <sheetProtection selectLockedCells="1" selectUnlockedCells="1"/>
  <mergeCells count="29">
    <mergeCell ref="A20:F20"/>
    <mergeCell ref="D17:E17"/>
    <mergeCell ref="D15:T15"/>
    <mergeCell ref="D18:T18"/>
    <mergeCell ref="A15:C15"/>
    <mergeCell ref="D19:E19"/>
    <mergeCell ref="A18:C18"/>
    <mergeCell ref="D16:E16"/>
    <mergeCell ref="S11:T13"/>
    <mergeCell ref="G12:K12"/>
    <mergeCell ref="L12:P12"/>
    <mergeCell ref="F11:F14"/>
    <mergeCell ref="R11:R13"/>
    <mergeCell ref="D11:E14"/>
    <mergeCell ref="Q11:Q13"/>
    <mergeCell ref="A1:E2"/>
    <mergeCell ref="A3:E3"/>
    <mergeCell ref="A4:E4"/>
    <mergeCell ref="A5:E5"/>
    <mergeCell ref="A6:E6"/>
    <mergeCell ref="A7:E7"/>
    <mergeCell ref="G10:H10"/>
    <mergeCell ref="A11:A14"/>
    <mergeCell ref="A9:E9"/>
    <mergeCell ref="G11:P11"/>
    <mergeCell ref="A8:E8"/>
    <mergeCell ref="B11:B14"/>
    <mergeCell ref="A10:E10"/>
    <mergeCell ref="C11:C14"/>
  </mergeCells>
  <pageMargins left="0.75" right="0.2" top="0.64027777777777772" bottom="0.55972222222222223" header="0.51180555555555551" footer="0.51180555555555551"/>
  <pageSetup paperSize="9" scale="54" firstPageNumber="0" fitToHeight="0" orientation="landscape" r:id="rId1"/>
  <headerFooter alignWithMargins="0"/>
  <ignoredErrors>
    <ignoredError sqref="L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I rok</vt:lpstr>
      <vt:lpstr>II rok  </vt:lpstr>
      <vt:lpstr>III rok </vt:lpstr>
      <vt:lpstr>IV rok</vt:lpstr>
      <vt:lpstr>V rok</vt:lpstr>
      <vt:lpstr>'I rok'!Obszar_wydruku</vt:lpstr>
      <vt:lpstr>'II rok  '!Obszar_wydruku</vt:lpstr>
      <vt:lpstr>'III rok '!Obszar_wydruku</vt:lpstr>
      <vt:lpstr>'IV rok'!Obszar_wydruku</vt:lpstr>
      <vt:lpstr>'V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 systemu Windows</cp:lastModifiedBy>
  <cp:lastPrinted>2018-05-07T09:03:02Z</cp:lastPrinted>
  <dcterms:created xsi:type="dcterms:W3CDTF">2014-02-18T15:51:49Z</dcterms:created>
  <dcterms:modified xsi:type="dcterms:W3CDTF">2021-02-23T20:24:53Z</dcterms:modified>
</cp:coreProperties>
</file>