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36"/>
  </bookViews>
  <sheets>
    <sheet name="I rok" sheetId="13" r:id="rId1"/>
    <sheet name="II rok  " sheetId="12" r:id="rId2"/>
    <sheet name="III rok " sheetId="11" r:id="rId3"/>
    <sheet name="IV rok" sheetId="9" r:id="rId4"/>
    <sheet name="V rok" sheetId="10" r:id="rId5"/>
  </sheets>
  <definedNames>
    <definedName name="_xlnm.Print_Area" localSheetId="0">'I rok'!$A$1:$V$53</definedName>
    <definedName name="_xlnm.Print_Area" localSheetId="1">'II rok  '!$A$1:$V$50</definedName>
    <definedName name="_xlnm.Print_Area" localSheetId="2">'III rok '!$A$1:$T$56</definedName>
    <definedName name="_xlnm.Print_Area" localSheetId="3">'IV rok'!$A$1:$U$59</definedName>
    <definedName name="_xlnm.Print_Area" localSheetId="4">'V rok'!$A$1:$T$20</definedName>
  </definedNames>
  <calcPr calcId="162913"/>
</workbook>
</file>

<file path=xl/calcChain.xml><?xml version="1.0" encoding="utf-8"?>
<calcChain xmlns="http://schemas.openxmlformats.org/spreadsheetml/2006/main">
  <c r="H51" i="13" l="1"/>
  <c r="I51" i="13"/>
  <c r="J51" i="13"/>
  <c r="K51" i="13"/>
  <c r="L51" i="13"/>
  <c r="M51" i="13"/>
  <c r="N51" i="13"/>
  <c r="O51" i="13"/>
  <c r="P51" i="13"/>
  <c r="Q51" i="13"/>
  <c r="S51" i="13"/>
  <c r="G48" i="12" l="1"/>
  <c r="H48" i="12"/>
  <c r="I48" i="12"/>
  <c r="J48" i="12"/>
  <c r="K48" i="12"/>
  <c r="L48" i="12"/>
  <c r="M48" i="12"/>
  <c r="N48" i="12"/>
  <c r="O48" i="12"/>
  <c r="P48" i="12"/>
  <c r="Q48" i="12"/>
  <c r="R48" i="12"/>
  <c r="S48" i="12"/>
  <c r="G56" i="11" l="1"/>
  <c r="H56" i="11"/>
  <c r="I56" i="11"/>
  <c r="J56" i="11"/>
  <c r="K56" i="11"/>
  <c r="L56" i="11"/>
  <c r="M56" i="11"/>
  <c r="N56" i="11"/>
  <c r="O56" i="11"/>
  <c r="P56" i="11"/>
  <c r="Q56" i="11"/>
  <c r="R59" i="9" l="1"/>
  <c r="M59" i="9"/>
  <c r="H59" i="9"/>
  <c r="G20" i="10"/>
  <c r="H20" i="10"/>
  <c r="I20" i="10"/>
  <c r="J20" i="10"/>
  <c r="K20" i="10"/>
  <c r="M20" i="10"/>
  <c r="N20" i="10"/>
  <c r="P20" i="10"/>
  <c r="Q20" i="10"/>
  <c r="Q59" i="9"/>
  <c r="P59" i="9"/>
  <c r="O59" i="9"/>
  <c r="N59" i="9"/>
  <c r="L59" i="9"/>
  <c r="K59" i="9"/>
  <c r="I59" i="9"/>
  <c r="J59" i="9"/>
  <c r="L20" i="10"/>
</calcChain>
</file>

<file path=xl/sharedStrings.xml><?xml version="1.0" encoding="utf-8"?>
<sst xmlns="http://schemas.openxmlformats.org/spreadsheetml/2006/main" count="1385" uniqueCount="380">
  <si>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</si>
  <si>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</si>
  <si>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</si>
  <si>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</si>
  <si>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</si>
  <si>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</si>
  <si>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</si>
  <si>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</si>
  <si>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</si>
  <si>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</si>
  <si>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</si>
  <si>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</si>
  <si>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</si>
  <si>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</si>
  <si>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</si>
  <si>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</si>
  <si>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</si>
  <si>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</si>
  <si>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</si>
  <si>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</si>
  <si>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</si>
  <si>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</si>
  <si>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</si>
  <si>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</si>
  <si>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</si>
  <si>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</si>
  <si>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</si>
  <si>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</si>
  <si>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</si>
  <si>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</si>
  <si>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</si>
  <si>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</si>
  <si>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</si>
  <si>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</si>
  <si>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</si>
  <si>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</si>
  <si>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</si>
  <si>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</si>
  <si>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</si>
  <si>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</si>
  <si>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</si>
  <si>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21.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</si>
  <si>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</si>
  <si>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</si>
  <si>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</si>
  <si>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</si>
  <si>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</si>
  <si>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</si>
  <si>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</si>
  <si>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</si>
  <si>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</si>
  <si>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</si>
  <si>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</si>
  <si>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20.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</si>
  <si>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</si>
  <si>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</si>
  <si>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</si>
  <si>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</si>
  <si>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</si>
  <si>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</si>
  <si>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28.</t>
  </si>
  <si>
    <t>1 egzamin</t>
  </si>
  <si>
    <t>FORMA STUDIÓW: STACJONARNE</t>
  </si>
  <si>
    <t>POZIOM KSZTAŁCENIA: JEDNOLITE MAGISTERSKIE</t>
  </si>
  <si>
    <t>LICZBA PUNKTÓW ECTS: 300</t>
  </si>
  <si>
    <t>Ekonomia i systemy ochrony zdrowia</t>
  </si>
  <si>
    <t>LICZBA SEMESTRÓW: 10</t>
  </si>
  <si>
    <t>Balneoklimatologia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</si>
  <si>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</si>
  <si>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</si>
  <si>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</si>
  <si>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</si>
  <si>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</si>
  <si>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Choroby cywilizacyjne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</si>
  <si>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</si>
  <si>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</si>
  <si>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</si>
  <si>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</si>
  <si>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</si>
  <si>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</si>
  <si>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</si>
  <si>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</si>
  <si>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</si>
  <si>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</si>
  <si>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</si>
  <si>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</si>
  <si>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</si>
  <si>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</si>
  <si>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</si>
  <si>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</si>
  <si>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</si>
  <si>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</si>
  <si>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</si>
  <si>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</si>
  <si>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Odpowiedzialność prawna w fizjoterapii </t>
  </si>
  <si>
    <t>Przedsiębiorczość w fizjoterapii</t>
  </si>
  <si>
    <t>Podstawy żywienia osób niepełnosprawnych / Język migowy</t>
  </si>
  <si>
    <t>ROK AJADEMICKI 2020 2021</t>
  </si>
  <si>
    <t>ROK AJADEMICKI 2021 2022</t>
  </si>
  <si>
    <t>ROK V</t>
  </si>
  <si>
    <t>ROK IV</t>
  </si>
  <si>
    <t xml:space="preserve"> PRZEDMIOTY DO WYBORU IY</t>
  </si>
  <si>
    <t>Sport osób niepełnosparawnych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</si>
  <si>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</si>
  <si>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</si>
  <si>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</si>
  <si>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</si>
  <si>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</si>
  <si>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</si>
  <si>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</si>
  <si>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</si>
  <si>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</si>
  <si>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</si>
  <si>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</si>
  <si>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</si>
  <si>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</si>
  <si>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</si>
  <si>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</si>
  <si>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</si>
  <si>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</si>
  <si>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</si>
  <si>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</si>
  <si>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</si>
  <si>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</si>
  <si>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</si>
  <si>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</si>
  <si>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3 egzaminy</t>
  </si>
  <si>
    <t>Aktywność ruchowa adaptacyjna</t>
  </si>
  <si>
    <t>Muzykoterapia / Techniki relaksacyjne w kinezyterapii</t>
  </si>
  <si>
    <t>Podstawy terapii bólu / Fizjoterapia w warunkach domowych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</si>
  <si>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</si>
  <si>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</si>
  <si>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>MODUŁ D. NAUKI W ZAKRESIE FIZJOTERAPII KLINICZNEJ 
4.  DIAGNOSTYKA FUNKCJONALNA</t>
  </si>
  <si>
    <t>MODUŁ D. NAUKI W ZAKRESIE FIZJOTERAPII KLINICZNEJ 
5. PROGRAMOWANIE REHABLITACJI</t>
  </si>
  <si>
    <t>4 egzaminy</t>
  </si>
  <si>
    <t>34.</t>
  </si>
  <si>
    <t>35.</t>
  </si>
  <si>
    <t>NABÓR 2017 2018</t>
  </si>
  <si>
    <t>LICZBA GODZIN DYDAKTYCZNYCH:   5032</t>
  </si>
  <si>
    <t xml:space="preserve"> LICZBA GODZIN DYDAKTYCZNYCH: : 5032</t>
  </si>
  <si>
    <t>K. Chorób Naczyń i Chorób Wewnętrznych  - 
dr hab. J. Budzyński, prof.. UMK</t>
  </si>
  <si>
    <t>mgr K. Ogurkowski (K i K Rehabilitacji) - koordynator praktyk dla kierunku Fizjoterapia</t>
  </si>
  <si>
    <t>K. Fizjoterapii -prof.  dr hab. A. Goch</t>
  </si>
  <si>
    <t>K.  Geriatrii - prof. dr hab. K. Kędziora - Kornatowska</t>
  </si>
  <si>
    <t>Zarządzanie i marketing</t>
  </si>
  <si>
    <t>K. Podstaw Prawa Medycznego - prof. dr hab. B. Sygit</t>
  </si>
  <si>
    <t>K. Rehabilitacji - prof. dr hab. W. Hagner</t>
  </si>
  <si>
    <t>K. Rehabilitacji  - prof. dr hab. W. Hagner</t>
  </si>
  <si>
    <t>K. Nauk Społecznych i Medycznych - dr hab. H. Zielińska - Więczkowska, prof. UMK</t>
  </si>
  <si>
    <t>K.  Rehabilitacji  - prof. dr hab. W. Hagner</t>
  </si>
  <si>
    <t>K. Higieny, Epidemiologii  Ergonomii i Kształcenia Podyplomowego  -  prof. dr hab. J. Klawe</t>
  </si>
  <si>
    <t>K. Ekonomiki Zdrowia - dr hab. Z. Wyszkowska, prof. UMK</t>
  </si>
  <si>
    <t>K. Geriatrii
Prof. dr hab. K. Kędziora - Kornatowska / 
K. Fizjoterapii -prof.  dr hab. A. Goch</t>
  </si>
  <si>
    <t>A/B</t>
  </si>
  <si>
    <t>K. Opieki Paliatywnej - prof. dr hab. M. Krajnik</t>
  </si>
  <si>
    <t>mgr K. Ogurkowski (K Rehabilitacji) - koordynator praktyk dla kierunku Fizjoterapia</t>
  </si>
  <si>
    <t xml:space="preserve">K.  Rehabilitacji - prof. dr hab. W. Hagner    /mgr K. Ogurkowski                           
Kl. Neurochirurgii i Neurologii - dr hab. P. Sokal, prof.. UMK
Kl. Ortopedii i Traumatologii Narządu Ruchu - dr hab. P. Paradowski , prof. UMK
mgr K. Ogurkowski (K  Rehabilitacji) - koordynator praktyk dla kierunku Fizjoterapia                                           </t>
  </si>
  <si>
    <t>K  Żywienia i Dietetyki - dr hab. C. Popławski, prof. UMK /  
K. Geriatrii - prof. dr hab. K. Kędziora-Kornatowska</t>
  </si>
  <si>
    <t xml:space="preserve">K. Neuropsychologii Klinicznej - prof. dr hab. A. Borkowska /
 K. Diagnostyki Obrazowej - dr hab. B. Małkowski                                                                                           </t>
  </si>
  <si>
    <t xml:space="preserve">K. Ekonomiki Zdrowia - dr hab. Z. Wyszkowska, prof. UMK
</t>
  </si>
  <si>
    <t xml:space="preserve">1 egzamin </t>
  </si>
  <si>
    <t>K. Rehabilitacji - prof. dr hab. W. Hagner
K. Pielęgniarstwa Zabiegowego - 
prof. dr hab. M. Szewczyk                           
K. Chirurgii Onkologicznej - prof. dr hab. W. Zegarski
Kl. Neurochirurgii i Neurologii - dr hab. P. Sokal, prof. UMK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</si>
  <si>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</si>
  <si>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>37.</t>
  </si>
  <si>
    <t>dr E.Trela (K. Rehabilitacji) - koordynator praktyk dla kierunku Fizjoterapia</t>
  </si>
  <si>
    <t>36.</t>
  </si>
  <si>
    <t>mgr K. Ogurkowski (K. Rehabilitacji) - koordynator praktyk dla kierunku Fizjoterapia</t>
  </si>
  <si>
    <t>K.Higieny, Epidemiologii,  Ergonomii  i Kształcenia Podyplomowego -  prof. dr hab. J. Klawe</t>
  </si>
  <si>
    <t>Fizjoterapia w sporcie wyczynowym / 
Fizjoterapia w medycynie sportowej</t>
  </si>
  <si>
    <t xml:space="preserve">K. Fizjoterapii -prof.  dr hab. A. Goch  /
K. Rehabilitacji- prof. dr hab. W. Hagner   </t>
  </si>
  <si>
    <t>Metody diagnostyczne w sporcie: metody kinezyterapeutyczne /  Fizjoterapia w wadach postawy</t>
  </si>
  <si>
    <t xml:space="preserve">K. Fizjoterapii - prof. dr hab. A. Goch /
K. Diagnostyki Obrazowej - dr hab. B. Małkowski                                                                                                      </t>
  </si>
  <si>
    <t>Podstawy treningu sportowego / Diagnostyka radiologiczna w fizjoterapii</t>
  </si>
  <si>
    <t>1014 / 915</t>
  </si>
  <si>
    <t xml:space="preserve"> K.  Neuropsychologii Klinicznej - prof. dr hab. A. Borkowska  /  K. Otolaryngologii, Foniatrii i Audiologii - dr. hab. P. Burduk, prof. UMK</t>
  </si>
  <si>
    <t>Psychologia sportu /  Rehabilitacja osób głuchych i niedosłyszących</t>
  </si>
  <si>
    <t>310/915</t>
  </si>
  <si>
    <t>PRZEDMIOTY DO WYBORU III</t>
  </si>
  <si>
    <t>C</t>
  </si>
  <si>
    <t>K. Geriatrii - prof. dr hab. K. Kędziora - Kornatowska</t>
  </si>
  <si>
    <t>Fizjoterapia kliniczna w geriatrii</t>
  </si>
  <si>
    <t>K.   Rehabilitacji  - prof. dr hab. W. Hagner</t>
  </si>
  <si>
    <t xml:space="preserve">Fizjoterapia kliniczna w pediatrii                                                               </t>
  </si>
  <si>
    <t xml:space="preserve">K. Alergologii, Immunologii Klinicznej i Chorób Wewnętrznych </t>
  </si>
  <si>
    <t xml:space="preserve">Fizjoterapia kliniczna w pulmonologii                                                      </t>
  </si>
  <si>
    <t>K. Opieki Paliatywnej - dr hab. M Krajnik, prof. UMK</t>
  </si>
  <si>
    <t xml:space="preserve">Fizjoterapia kliniczna w onkologii i medycynie paliatywnej                          </t>
  </si>
  <si>
    <t xml:space="preserve">  </t>
  </si>
  <si>
    <t>K. Chirurgii Onkologicznej - prof. dr hab. W. Zegarski</t>
  </si>
  <si>
    <t xml:space="preserve">Fizjoterapia kliniczna w chirurgii                                                                 </t>
  </si>
  <si>
    <t>K. Kardiologii i Farmakologii Klinicznej - prof. dr hab.G. Grześk</t>
  </si>
  <si>
    <t xml:space="preserve">Fizjoterapia kliniczna  w kardiologii i kardiochirurgii                                                   </t>
  </si>
  <si>
    <t>22.</t>
  </si>
  <si>
    <t>K. Urologii - dr P. Jarzemski, prof. UMK</t>
  </si>
  <si>
    <t>Fizjoterapia uroginekologiczna</t>
  </si>
  <si>
    <t>K. Pielęgniarstwa Zachowawczego - prof. dr hab. 
A. Kurylak</t>
  </si>
  <si>
    <t xml:space="preserve">Fizjoterapia kliniczna w psychiatrii                                                            </t>
  </si>
  <si>
    <t>K. Chorób Naczyń i Chorób Wewnętrznych  - 
dr hab. J. Budzyński, prof. UMK</t>
  </si>
  <si>
    <t xml:space="preserve">Fizjoterapia kliniczna w chorobach naczyń obwodowych                          </t>
  </si>
  <si>
    <t xml:space="preserve">MODUŁ D. NAUKI W ZAKRESIE FIZJOTERAPII KLINICZNEJ 
3. FIZJOTERAPIA KLINICZNA W CHOROBACH WEWNĘTRZNYCH 
</t>
  </si>
  <si>
    <t>K. Rematologii i Układowych Chorób Tkanki Łącznej - 
prof. dr hab. S. Jeka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</si>
  <si>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</si>
  <si>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</si>
  <si>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w neurologii i neurologii rozwojowej                              </t>
  </si>
  <si>
    <t>Fzjoterapia kliniczna w ortopedii, traumatologii  i nedycynie sportowej</t>
  </si>
  <si>
    <t>K. Ortopedii i Traumatologiiu Narządu Ruchu - dr hab. P. Paradowski, prof. UMK</t>
  </si>
  <si>
    <t xml:space="preserve">MODUŁ D. NAUKI W ZAKRESIE FIZJOTERAPII KLINICZNEJ 
2. FIZJOTERAPIA KLINICZNA W DYSFUNKCJACH NARZĄDU RUCHU 
</t>
  </si>
  <si>
    <t>zalicenie z oceną</t>
  </si>
  <si>
    <t>Medycyna fizykalna</t>
  </si>
  <si>
    <t xml:space="preserve">K. Balneologii i Medycyny Fizykalnej </t>
  </si>
  <si>
    <t xml:space="preserve">Wyroby medyczne (zaopatrzenie ortopedyczne)                                                                              </t>
  </si>
  <si>
    <t>Antropometria</t>
  </si>
  <si>
    <t>Masaż specjalny</t>
  </si>
  <si>
    <t>Terapia manualna</t>
  </si>
  <si>
    <t>Metody specjalne w fizjoterapii</t>
  </si>
  <si>
    <t>MODUŁ C: NAUKI W ZAKRESIE PODSTAW FIZJOTERAPII III</t>
  </si>
  <si>
    <t>Podstawy prawa</t>
  </si>
  <si>
    <t>Metodologia badań naukowych</t>
  </si>
  <si>
    <t>K. Nauk Społecznych i Medycznych - 
dr hab. H Zielińska - Więczkowska, prof. UMK</t>
  </si>
  <si>
    <t>Pedagogika ogólna</t>
  </si>
  <si>
    <t xml:space="preserve"> MODUŁ B: NAUKI OGÓLNE  III</t>
  </si>
  <si>
    <t>K.  Anatomii Prawidłowej</t>
  </si>
  <si>
    <t>Anatomia palpacyjna i rentgenowska</t>
  </si>
  <si>
    <t>MODUŁ A: PODSTAWOWE NAUKI MEDYCZNE III</t>
  </si>
  <si>
    <t>VI semestr</t>
  </si>
  <si>
    <t>V semestr</t>
  </si>
  <si>
    <t>ROK III</t>
  </si>
  <si>
    <t>LICZBA GODZIN DYDAKTYCZNYCH: : 5032</t>
  </si>
  <si>
    <t>ROK AJADEMICKI 2019 2020</t>
  </si>
  <si>
    <t>5 egzaminów</t>
  </si>
  <si>
    <t>Studium Medycyny Społecznej - dr U Domańska, dr W. Kwiatkowski                              Kl. Ortopedii i Traumatologii Narządu Ruchu - Dr hab. P. Paradowski</t>
  </si>
  <si>
    <t xml:space="preserve">WYKŁADY OGÓLNOUNIWETSYTECKIE/WYKŁAD KURSOWY (do wyboru):Etyczna i socjokulturowa problematyka śmierci i umierania  (sem. zimowy), Choroba zwyrodnieniowa stawów (zem. letni) </t>
  </si>
  <si>
    <t xml:space="preserve">K. i K. Rehabilitacji - prof. dr hab. W. Hagner                               
K. i K. Geriatrii - prof. dr hab.. K. Kędziora - Kornatowska 
Kl. Reumatologii i Układowych Chorób Tkanki Łącznej - 
dr hab. S. Jeka, prof. UMK                                                                                                 K. i K. Rehabilitacji - mgr K. Ogurkowski       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</si>
  <si>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</si>
  <si>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K. i Z. Podstaw Kultury Fizycznej - dr A. Lewandowski</t>
  </si>
  <si>
    <t xml:space="preserve"> obóz zimowy (wyjazdowy, płatny) /
zimowe formy aktywności ruchowej 
(miejsce realizacji - CM) </t>
  </si>
  <si>
    <t xml:space="preserve">DO WYBORU
 </t>
  </si>
  <si>
    <t>PRZEDMIOTY DO WYBORU II</t>
  </si>
  <si>
    <t>K. i K. Geriatrii - prof. dr hab. K. Kędziora - Kornatowska</t>
  </si>
  <si>
    <t xml:space="preserve">Geriatria                                                                                                     </t>
  </si>
  <si>
    <t>Kl. Urologii - dr P. Jarzemski</t>
  </si>
  <si>
    <t xml:space="preserve">Urologia </t>
  </si>
  <si>
    <t>K. i Z. Opieki Paliatywnej - dr hab. M Krajnik, prof. UMK</t>
  </si>
  <si>
    <t>Onkologia i medycyna paliatywana</t>
  </si>
  <si>
    <t>Zakład Pielęgniarstwa Psychiatrycznego - dr hab. M. Ziółkowski, prof.. UMK</t>
  </si>
  <si>
    <t>Psychiatria</t>
  </si>
  <si>
    <t>Z. Pielęgniarstwa w Intensywnej Opiece Medycznej - 
dr A. Grabowska - Gaweł</t>
  </si>
  <si>
    <t xml:space="preserve">Intensywna terapia  </t>
  </si>
  <si>
    <t>Klinika Medycyny Matczyno-Płodowej, Ginekologii i Neonatologii - 
prof. dr hab.  M. Dubiel</t>
  </si>
  <si>
    <t>Ginekologia i położnictwo</t>
  </si>
  <si>
    <t xml:space="preserve">Chirurgia                                                                                                  </t>
  </si>
  <si>
    <t>K. i K. Alergologii, Immunologii Klinicznej i Chorób Wewnętrznych - prof. dr hab. Z. Bartuzi</t>
  </si>
  <si>
    <t xml:space="preserve">Pulmonologia                                                                                             </t>
  </si>
  <si>
    <t>II K. Kardiologii - prof. dr hab. G. Grześk</t>
  </si>
  <si>
    <t>Kardiologia</t>
  </si>
  <si>
    <t>K. i K. Pediatrii, Alergologii i Gastroenterologii - 
dr hab. A. Krogulska</t>
  </si>
  <si>
    <t xml:space="preserve">Pediatria                                                                                                     </t>
  </si>
  <si>
    <t>Klinika Rematologii i Układowych Chorób Tkanki Łącznej - 
dr hab. S. Jeka, prof.. UMK</t>
  </si>
  <si>
    <t xml:space="preserve">Reumatologia                                                                                                  </t>
  </si>
  <si>
    <t>Kl. Ortopedii i Traumatologii Narządu Ruchu - dr hab. P. Paradowski</t>
  </si>
  <si>
    <t xml:space="preserve">Ortopedia, traumatologia i medycyna sportowa                                     </t>
  </si>
  <si>
    <t xml:space="preserve">      </t>
  </si>
  <si>
    <t>Kl. Neurochirurgii i Neurotraumatologii - dr hab. P. Sokal</t>
  </si>
  <si>
    <t xml:space="preserve">Neurologia i Neurochirurgia                                                                                                                            </t>
  </si>
  <si>
    <t xml:space="preserve">MODUŁ D. NAUKI W ZAKRESIE FIZJOTERAPII KLINICZNEJ 
1. KLINICZNE PODSTAWY FIZJOTERAPII 
</t>
  </si>
  <si>
    <t xml:space="preserve">Laseroterapii </t>
  </si>
  <si>
    <t>Kształcenie ruchowe i metodyka nauczania ruchu cz. II</t>
  </si>
  <si>
    <t>12.</t>
  </si>
  <si>
    <t>zalicznenie z oceną</t>
  </si>
  <si>
    <t>Z. Ergonomii i Fizjologii Wysiłku Fizycznego -  dr hab. P. Zalewski</t>
  </si>
  <si>
    <t>Odnowa bilogiczna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</si>
  <si>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</si>
  <si>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K. i Z. Laseroterapii i Fizjoterapii - dr hab. J. Fisz, prof. UMK</t>
  </si>
  <si>
    <t xml:space="preserve">Fizykoterapia </t>
  </si>
  <si>
    <t xml:space="preserve"> egzamin</t>
  </si>
  <si>
    <t>Z. Podstaw Fizzjoterapii - dr A. Radzimińska</t>
  </si>
  <si>
    <t xml:space="preserve">Masaż leczniczy                                                                                        </t>
  </si>
  <si>
    <t>Z. Podstaw Fizjoterapii - dr A. Radzimińska</t>
  </si>
  <si>
    <t xml:space="preserve">Kinezyterapia                                                                                              </t>
  </si>
  <si>
    <t>MODUŁ C. NAUKI W ZAKRESIE PODSTAW FIZJOTERAPII - II</t>
  </si>
  <si>
    <t>K. Lingwistyki Stosowanej - dr J. Wiertlewska</t>
  </si>
  <si>
    <t xml:space="preserve">Język obcy                                                                                                           </t>
  </si>
  <si>
    <t>Fizjoterapia w zdrowiu publicznym</t>
  </si>
  <si>
    <t>MODUŁ B: NAUKI OGÓLNE Z JĘZYKIEM OBCYM  - II</t>
  </si>
  <si>
    <t xml:space="preserve">Fizjologia wysiłku fizycznego   </t>
  </si>
  <si>
    <t>K. Neuropsychologii Klinicznej - prof. dr hab. A. Borkowska</t>
  </si>
  <si>
    <t xml:space="preserve">Neurofizjologia       </t>
  </si>
  <si>
    <t>MODUŁ A. PODSTAWOWE NAUKI MEDYCZNE - II</t>
  </si>
  <si>
    <t xml:space="preserve">L </t>
  </si>
  <si>
    <t>lektorat</t>
  </si>
  <si>
    <t>IVsemestr</t>
  </si>
  <si>
    <t>III semestr</t>
  </si>
  <si>
    <t>Kod przedmiotu</t>
  </si>
  <si>
    <t>ROK II</t>
  </si>
  <si>
    <t>PROFIL KSZTAŁCENIA: OGÓLNOAKADEMICKI</t>
  </si>
  <si>
    <t>POZIOM POLSKIEJ RAMY KWALIFIKACJI:7</t>
  </si>
  <si>
    <t>POZIOM KSZTAŁCENIA: STUDIA JEDNOLITE MAGISTERSKIE</t>
  </si>
  <si>
    <t>ROK AJADEMICKI 2018 2019</t>
  </si>
  <si>
    <t>KIERUNEK: FIZJOTERAPIA</t>
  </si>
  <si>
    <t>WYDZIAŁ PROWADZĄCY KIERUNEK STUDIÓW: WYDZIAŁ NAUK O ZDROWIU</t>
  </si>
  <si>
    <t>dr E.Trela (K i K Rehabilitacji) - koordynator praktyk dla kierunku Fizjoterapia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</si>
  <si>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</si>
  <si>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12.0</t>
  </si>
  <si>
    <t>MODUŁ E. PRAKTYKI SEMESTRALNE</t>
  </si>
  <si>
    <t xml:space="preserve"> - </t>
  </si>
  <si>
    <t>Dziekan Wydziału</t>
  </si>
  <si>
    <t xml:space="preserve">Szkolenie ogólne w zakresie BHP  </t>
  </si>
  <si>
    <t xml:space="preserve"> 16.9</t>
  </si>
  <si>
    <t>Dyrektor Biblioteki Medycznej</t>
  </si>
  <si>
    <t>Przysposobienie biblioteczne</t>
  </si>
  <si>
    <t>ZAJĘCIA INNE WYMAGANE</t>
  </si>
  <si>
    <t>_</t>
  </si>
  <si>
    <t>K. i Z. Promocji Zdrowia - dr hab. A. Kubica, prof. UMK</t>
  </si>
  <si>
    <t>Edukacja zdrowotna / 
Promocja zdrowia</t>
  </si>
  <si>
    <t xml:space="preserve"> 12.9</t>
  </si>
  <si>
    <t>obóz letni - sporty wodne /
obóz letni - sporty rekreacyjne</t>
  </si>
  <si>
    <t xml:space="preserve"> 16.1</t>
  </si>
  <si>
    <t>K. Higieny, Epidemiologii i Ergonomii - prof.dr hab. J. Klawe</t>
  </si>
  <si>
    <t>Ergonomia / 
Profilaktyka chorób zawodowych</t>
  </si>
  <si>
    <t>DO 
WYBORU</t>
  </si>
  <si>
    <t>519/919</t>
  </si>
  <si>
    <t>PRZEDMIOTY DO WYBORU - I</t>
  </si>
  <si>
    <t>K. i K. Rehabilitacji -  prof. dr hab. W. Hagner</t>
  </si>
  <si>
    <t xml:space="preserve">Fizjoterapia ogólna                                                                </t>
  </si>
  <si>
    <t xml:space="preserve"> 12.6</t>
  </si>
  <si>
    <t>Fizjoprofilaktyka</t>
  </si>
  <si>
    <t xml:space="preserve">Kształcenie ruchowe i metodyka nauczania ruchu cz. I </t>
  </si>
  <si>
    <t>16.0</t>
  </si>
  <si>
    <t>MODUŁ C. 
NAUKI W ZAKRESIE PODSTAW FIZJOTERAPII - I</t>
  </si>
  <si>
    <t>Z. Lingwistyki Stosowanej - dr J. Wiertlewska</t>
  </si>
  <si>
    <t xml:space="preserve">Język obcy                                                                                           </t>
  </si>
  <si>
    <t xml:space="preserve"> 9.0</t>
  </si>
  <si>
    <t xml:space="preserve">Demografia i epidemiologia  </t>
  </si>
  <si>
    <t xml:space="preserve">Studium Medycyny Społecznej - dr. Waldemar Kwiatkowski </t>
  </si>
  <si>
    <t>Socjologia ogólna</t>
  </si>
  <si>
    <t xml:space="preserve"> 14.0</t>
  </si>
  <si>
    <t>Zdrowie publiczne</t>
  </si>
  <si>
    <t xml:space="preserve"> 12.7</t>
  </si>
  <si>
    <t>Z. Historii Medycyny i Pielęgniarstwa -  dr hab. W. Korpalska</t>
  </si>
  <si>
    <t>Historia rehabilitacji</t>
  </si>
  <si>
    <t>8.0</t>
  </si>
  <si>
    <t>Filozofia</t>
  </si>
  <si>
    <t>Bioetyka</t>
  </si>
  <si>
    <t>Komunikacja interpersonalna</t>
  </si>
  <si>
    <t xml:space="preserve"> 15.0</t>
  </si>
  <si>
    <t>Z. Psychologii Rehabilitacyjnej - dr K. Sobieralska - Michalak</t>
  </si>
  <si>
    <t xml:space="preserve">Psychologia ogólna                                                                                         </t>
  </si>
  <si>
    <t>Studium Wychowania Fizycznego i Sportu - dr T Zegarski</t>
  </si>
  <si>
    <t xml:space="preserve">Wychowanie fizyczne                                                                    </t>
  </si>
  <si>
    <t>MODUŁ B. NAUKI OGÓLNE Z JĘZYKIEM OBCYM  - I</t>
  </si>
  <si>
    <t>zaliczeenie</t>
  </si>
  <si>
    <t>O.K. Medycyny Ratunkowej - dr J.Tlappa</t>
  </si>
  <si>
    <t>Pierwsza pomoc przedmedyczna</t>
  </si>
  <si>
    <t>Zakład Podstaw Fizjoterapii - dr Agnieszka Radzimińska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</si>
  <si>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</si>
  <si>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r>
      <t>II K. Kardiologii -</t>
    </r>
    <r>
      <rPr>
        <sz val="12"/>
        <rFont val="Times New Roman"/>
        <family val="1"/>
        <charset val="238"/>
      </rPr>
      <t xml:space="preserve"> prof.dr hab. G. Grześk</t>
    </r>
  </si>
  <si>
    <t>Farmakologia w fizjoterapii</t>
  </si>
  <si>
    <t>K. i K. Rehabilitacji  - prof. dr hab. W. Hagner</t>
  </si>
  <si>
    <t xml:space="preserve">Biomechanika                                                               </t>
  </si>
  <si>
    <r>
      <t xml:space="preserve"> </t>
    </r>
    <r>
      <rPr>
        <sz val="12"/>
        <rFont val="Times New Roman"/>
        <family val="1"/>
        <charset val="238"/>
      </rPr>
      <t>zaliczenie z oceną</t>
    </r>
  </si>
  <si>
    <t>K. Patofizjologii -  prof. dr hab. D. Rość</t>
  </si>
  <si>
    <t xml:space="preserve">Patologia ogólna                                     </t>
  </si>
  <si>
    <t>Z. Patologii Nowotworów i Patomorfologii - dr hab. W. Jóźwicki</t>
  </si>
  <si>
    <t>Genetyka</t>
  </si>
  <si>
    <t>K. Biofizyki - prof. dr hab. B. Grzegorzewski</t>
  </si>
  <si>
    <t xml:space="preserve">Biofizyka                                                                                          </t>
  </si>
  <si>
    <t>Z. Inżynierii Tkankowej - prof. dr hab. T. Drewa</t>
  </si>
  <si>
    <t xml:space="preserve">Biologia medyczna                                                                </t>
  </si>
  <si>
    <t>K. i Z. Chemii Środków Spożywczych - prof. dr hab. J. Garbacz</t>
  </si>
  <si>
    <t xml:space="preserve">Biochemia                                                                         </t>
  </si>
  <si>
    <t>K. Fizjologii Z. Fizjologii Człowieka - prof. dr hab. M. Tafil - Klawe</t>
  </si>
  <si>
    <t>Fizjologia</t>
  </si>
  <si>
    <t>K. i Z. Anatomii Prawidłowej - prof.dr hab. M. Szpinda</t>
  </si>
  <si>
    <t xml:space="preserve">Anatomia prawidłowa                                                                   </t>
  </si>
  <si>
    <t>MODUŁ A. PODSTAWOWE NAUKI MEDYCZNE - I</t>
  </si>
  <si>
    <t>Kod 
Erasmus</t>
  </si>
  <si>
    <t>ROK I</t>
  </si>
  <si>
    <t>POZIOM POLSKIEJ RAMY KWALIFIKACJI: 7</t>
  </si>
  <si>
    <t>ROK AKADEMICKI 2017 2018</t>
  </si>
  <si>
    <t>LICZBA GODZIN DYDAKTYCZNYCH:  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</si>
</sst>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sz val="12"/>
      <color indexed="5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left" vertical="center" wrapText="1" shrinkToFit="1"/>
    </xf>
    <xf numFmtId="0" fontId="4" fillId="7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7" borderId="9" xfId="0" applyFont="1" applyFill="1" applyBorder="1"/>
    <xf numFmtId="0" fontId="3" fillId="12" borderId="9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3" fillId="6" borderId="2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10" borderId="9" xfId="0" applyFont="1" applyFill="1" applyBorder="1" applyAlignment="1">
      <alignment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3" fillId="15" borderId="9" xfId="0" applyFont="1" applyFill="1" applyBorder="1" applyAlignment="1">
      <alignment horizontal="center" vertical="center"/>
    </xf>
    <xf numFmtId="0" fontId="15" fillId="16" borderId="9" xfId="0" applyNumberFormat="1" applyFont="1" applyFill="1" applyBorder="1" applyAlignment="1">
      <alignment horizontal="center" vertical="center"/>
    </xf>
    <xf numFmtId="0" fontId="13" fillId="6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left" vertical="center" wrapText="1"/>
    </xf>
    <xf numFmtId="0" fontId="10" fillId="16" borderId="9" xfId="0" applyFont="1" applyFill="1" applyBorder="1" applyAlignment="1">
      <alignment horizontal="left" vertical="center" wrapText="1"/>
    </xf>
    <xf numFmtId="0" fontId="15" fillId="16" borderId="9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5" borderId="9" xfId="0" applyFont="1" applyFill="1" applyBorder="1" applyAlignment="1">
      <alignment horizontal="left" vertical="center" wrapText="1"/>
    </xf>
    <xf numFmtId="0" fontId="14" fillId="15" borderId="2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5" borderId="23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16" fontId="4" fillId="0" borderId="29" xfId="0" applyNumberFormat="1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2" fontId="14" fillId="12" borderId="18" xfId="0" applyNumberFormat="1" applyFont="1" applyFill="1" applyBorder="1" applyAlignment="1">
      <alignment horizontal="center" vertical="center"/>
    </xf>
    <xf numFmtId="2" fontId="14" fillId="12" borderId="31" xfId="0" applyNumberFormat="1" applyFont="1" applyFill="1" applyBorder="1" applyAlignment="1">
      <alignment horizontal="center" vertical="center"/>
    </xf>
    <xf numFmtId="0" fontId="3" fillId="7" borderId="9" xfId="0" applyFont="1" applyFill="1" applyBorder="1"/>
    <xf numFmtId="0" fontId="8" fillId="7" borderId="9" xfId="0" applyFont="1" applyFill="1" applyBorder="1"/>
    <xf numFmtId="0" fontId="14" fillId="6" borderId="1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4" fillId="7" borderId="18" xfId="0" applyNumberFormat="1" applyFont="1" applyFill="1" applyBorder="1" applyAlignment="1">
      <alignment horizontal="center" vertical="center"/>
    </xf>
    <xf numFmtId="0" fontId="4" fillId="11" borderId="18" xfId="0" applyNumberFormat="1" applyFont="1" applyFill="1" applyBorder="1" applyAlignment="1">
      <alignment horizontal="center" vertical="center" textRotation="91" wrapText="1"/>
    </xf>
    <xf numFmtId="0" fontId="4" fillId="11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2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2" fontId="14" fillId="12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6" fillId="12" borderId="3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15" borderId="30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5" fillId="18" borderId="22" xfId="0" applyFont="1" applyFill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18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center" vertical="center"/>
    </xf>
    <xf numFmtId="16" fontId="4" fillId="7" borderId="2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 wrapText="1"/>
    </xf>
    <xf numFmtId="16" fontId="4" fillId="11" borderId="29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25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11" borderId="17" xfId="0" applyFont="1" applyFill="1" applyBorder="1" applyAlignment="1">
      <alignment horizontal="left" vertical="center" wrapText="1" shrinkToFit="1"/>
    </xf>
    <xf numFmtId="0" fontId="5" fillId="8" borderId="9" xfId="0" applyFont="1" applyFill="1" applyBorder="1" applyAlignment="1">
      <alignment horizontal="left" vertical="center" wrapText="1"/>
    </xf>
    <xf numFmtId="0" fontId="5" fillId="16" borderId="9" xfId="0" applyFont="1" applyFill="1" applyBorder="1" applyAlignment="1">
      <alignment horizontal="left" vertical="center" wrapText="1" shrinkToFit="1"/>
    </xf>
    <xf numFmtId="0" fontId="3" fillId="6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0" borderId="1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2" fontId="5" fillId="7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9" xfId="0" applyFont="1" applyFill="1" applyBorder="1"/>
    <xf numFmtId="0" fontId="3" fillId="6" borderId="23" xfId="0" applyNumberFormat="1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left" vertical="center" wrapText="1" shrinkToFit="1"/>
    </xf>
    <xf numFmtId="0" fontId="5" fillId="10" borderId="23" xfId="0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 wrapText="1"/>
    </xf>
    <xf numFmtId="0" fontId="5" fillId="8" borderId="9" xfId="0" applyNumberFormat="1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5" borderId="37" xfId="0" applyNumberFormat="1" applyFont="1" applyFill="1" applyBorder="1" applyAlignment="1">
      <alignment horizontal="center" vertical="center"/>
    </xf>
    <xf numFmtId="0" fontId="3" fillId="5" borderId="3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11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3" fillId="2" borderId="3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 wrapText="1"/>
    </xf>
    <xf numFmtId="2" fontId="4" fillId="7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3" fillId="6" borderId="25" xfId="0" applyNumberFormat="1" applyFont="1" applyFill="1" applyBorder="1" applyAlignment="1">
      <alignment horizontal="center" vertical="center"/>
    </xf>
    <xf numFmtId="1" fontId="4" fillId="3" borderId="23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 shrinkToFit="1"/>
    </xf>
    <xf numFmtId="0" fontId="9" fillId="13" borderId="9" xfId="0" applyFont="1" applyFill="1" applyBorder="1" applyAlignment="1">
      <alignment horizontal="left" vertical="center" wrapText="1"/>
    </xf>
    <xf numFmtId="2" fontId="4" fillId="13" borderId="18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9" fillId="0" borderId="0" xfId="0" applyFont="1"/>
    <xf numFmtId="0" fontId="16" fillId="0" borderId="0" xfId="0" applyFont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11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1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 shrinkToFit="1"/>
    </xf>
    <xf numFmtId="2" fontId="14" fillId="6" borderId="1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5" fillId="0" borderId="62" xfId="0" applyFont="1" applyFill="1" applyBorder="1" applyAlignment="1">
      <alignment horizontal="left" vertical="center" wrapText="1" shrinkToFit="1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" fontId="14" fillId="12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0" borderId="9" xfId="0" applyFont="1" applyFill="1" applyBorder="1" applyAlignment="1">
      <alignment vertical="center" wrapText="1"/>
    </xf>
    <xf numFmtId="0" fontId="9" fillId="21" borderId="31" xfId="0" applyFont="1" applyFill="1" applyBorder="1" applyAlignment="1">
      <alignment horizontal="center" vertical="center"/>
    </xf>
    <xf numFmtId="0" fontId="9" fillId="21" borderId="30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/>
    </xf>
    <xf numFmtId="2" fontId="5" fillId="21" borderId="18" xfId="0" applyNumberFormat="1" applyFont="1" applyFill="1" applyBorder="1" applyAlignment="1">
      <alignment vertical="center"/>
    </xf>
    <xf numFmtId="0" fontId="5" fillId="21" borderId="29" xfId="0" applyFont="1" applyFill="1" applyBorder="1" applyAlignment="1">
      <alignment vertical="center"/>
    </xf>
    <xf numFmtId="0" fontId="9" fillId="12" borderId="31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/>
    </xf>
    <xf numFmtId="0" fontId="9" fillId="21" borderId="31" xfId="0" applyFont="1" applyFill="1" applyBorder="1" applyAlignment="1">
      <alignment vertical="center"/>
    </xf>
    <xf numFmtId="0" fontId="9" fillId="21" borderId="30" xfId="0" applyFont="1" applyFill="1" applyBorder="1" applyAlignment="1">
      <alignment vertical="center"/>
    </xf>
    <xf numFmtId="0" fontId="9" fillId="21" borderId="27" xfId="0" applyFont="1" applyFill="1" applyBorder="1" applyAlignment="1">
      <alignment horizontal="center" vertical="center"/>
    </xf>
    <xf numFmtId="0" fontId="9" fillId="21" borderId="29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7" borderId="1" xfId="0" applyFont="1" applyFill="1" applyBorder="1"/>
    <xf numFmtId="0" fontId="2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14" fillId="11" borderId="9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49" fontId="5" fillId="8" borderId="57" xfId="0" applyNumberFormat="1" applyFont="1" applyFill="1" applyBorder="1" applyAlignment="1">
      <alignment horizontal="center" vertical="center" wrapText="1"/>
    </xf>
    <xf numFmtId="49" fontId="3" fillId="8" borderId="57" xfId="0" applyNumberFormat="1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 shrinkToFit="1"/>
    </xf>
    <xf numFmtId="0" fontId="10" fillId="23" borderId="1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left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2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10" fillId="2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10" fillId="23" borderId="2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4" xfId="0" applyNumberFormat="1" applyFont="1" applyBorder="1" applyAlignment="1">
      <alignment horizontal="center" vertical="center"/>
    </xf>
    <xf numFmtId="0" fontId="5" fillId="0" borderId="65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left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left" vertical="center" wrapText="1"/>
    </xf>
    <xf numFmtId="0" fontId="1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6" borderId="29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3" fillId="2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5" fillId="11" borderId="23" xfId="0" applyNumberFormat="1" applyFont="1" applyFill="1" applyBorder="1" applyAlignment="1">
      <alignment horizontal="center" vertical="center"/>
    </xf>
    <xf numFmtId="0" fontId="5" fillId="11" borderId="41" xfId="0" applyNumberFormat="1" applyFont="1" applyFill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11" borderId="31" xfId="0" applyNumberFormat="1" applyFont="1" applyFill="1" applyBorder="1" applyAlignment="1">
      <alignment horizontal="center" vertical="center"/>
    </xf>
    <xf numFmtId="0" fontId="3" fillId="5" borderId="38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20" borderId="9" xfId="0" applyFont="1" applyFill="1" applyBorder="1" applyAlignment="1">
      <alignment horizontal="left" vertical="center" wrapTex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60" xfId="0" applyFont="1" applyBorder="1" applyAlignment="1">
      <alignment horizontal="center"/>
    </xf>
    <xf numFmtId="0" fontId="3" fillId="2" borderId="6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Border="1"/>
    <xf numFmtId="16" fontId="2" fillId="0" borderId="0" xfId="0" applyNumberFormat="1" applyFont="1"/>
    <xf numFmtId="0" fontId="4" fillId="7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67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 shrinkToFit="1"/>
    </xf>
    <xf numFmtId="49" fontId="5" fillId="0" borderId="12" xfId="0" applyNumberFormat="1" applyFont="1" applyFill="1" applyBorder="1" applyAlignment="1">
      <alignment horizontal="left" vertical="center" wrapText="1"/>
    </xf>
    <xf numFmtId="16" fontId="4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 shrinkToFit="1"/>
    </xf>
    <xf numFmtId="16" fontId="4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9" fillId="20" borderId="9" xfId="0" applyNumberFormat="1" applyFont="1" applyFill="1" applyBorder="1" applyAlignment="1">
      <alignment horizontal="center" vertical="center"/>
    </xf>
    <xf numFmtId="49" fontId="5" fillId="20" borderId="9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5" fillId="16" borderId="9" xfId="0" applyNumberFormat="1" applyFont="1" applyFill="1" applyBorder="1" applyAlignment="1">
      <alignment horizontal="center" vertical="center"/>
    </xf>
    <xf numFmtId="0" fontId="5" fillId="16" borderId="9" xfId="0" applyNumberFormat="1" applyFont="1" applyFill="1" applyBorder="1" applyAlignment="1">
      <alignment horizontal="center" vertical="center"/>
    </xf>
    <xf numFmtId="49" fontId="5" fillId="16" borderId="9" xfId="0" applyNumberFormat="1" applyFont="1" applyFill="1" applyBorder="1" applyAlignment="1">
      <alignment horizontal="left" vertical="center" wrapText="1" shrinkToFit="1"/>
    </xf>
    <xf numFmtId="49" fontId="5" fillId="16" borderId="9" xfId="0" applyNumberFormat="1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49" fontId="5" fillId="8" borderId="9" xfId="0" applyNumberFormat="1" applyFont="1" applyFill="1" applyBorder="1" applyAlignment="1">
      <alignment horizontal="left" vertical="center" wrapText="1"/>
    </xf>
    <xf numFmtId="49" fontId="5" fillId="8" borderId="3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20" borderId="9" xfId="0" applyFont="1" applyFill="1" applyBorder="1" applyAlignment="1">
      <alignment horizontal="center" vertical="center"/>
    </xf>
    <xf numFmtId="0" fontId="5" fillId="2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9" fillId="2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6" fontId="4" fillId="11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4" fillId="0" borderId="2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 shrinkToFit="1"/>
    </xf>
    <xf numFmtId="0" fontId="15" fillId="0" borderId="9" xfId="0" applyFont="1" applyBorder="1" applyAlignment="1">
      <alignment horizontal="left" vertical="center" wrapText="1" shrinkToFit="1"/>
    </xf>
    <xf numFmtId="2" fontId="4" fillId="11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5" fillId="2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/>
    <xf numFmtId="49" fontId="5" fillId="0" borderId="9" xfId="0" applyNumberFormat="1" applyFont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23" fillId="5" borderId="9" xfId="0" applyNumberFormat="1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/>
    </xf>
    <xf numFmtId="0" fontId="15" fillId="0" borderId="29" xfId="0" applyFont="1" applyBorder="1"/>
    <xf numFmtId="0" fontId="13" fillId="5" borderId="9" xfId="0" applyNumberFormat="1" applyFont="1" applyFill="1" applyBorder="1" applyAlignment="1">
      <alignment horizontal="center" vertical="center"/>
    </xf>
    <xf numFmtId="49" fontId="15" fillId="11" borderId="29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23" fillId="5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 shrinkToFit="1"/>
    </xf>
    <xf numFmtId="49" fontId="9" fillId="0" borderId="9" xfId="0" applyNumberFormat="1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0" borderId="9" xfId="0" applyFont="1" applyBorder="1"/>
    <xf numFmtId="49" fontId="15" fillId="11" borderId="9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shrinkToFit="1"/>
    </xf>
    <xf numFmtId="0" fontId="4" fillId="11" borderId="62" xfId="0" applyNumberFormat="1" applyFont="1" applyFill="1" applyBorder="1" applyAlignment="1">
      <alignment horizontal="center" vertical="center"/>
    </xf>
    <xf numFmtId="0" fontId="2" fillId="0" borderId="27" xfId="0" applyFont="1" applyBorder="1"/>
    <xf numFmtId="49" fontId="9" fillId="0" borderId="69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11" borderId="7" xfId="0" applyNumberFormat="1" applyFont="1" applyFill="1" applyBorder="1" applyAlignment="1">
      <alignment horizontal="center" vertical="center"/>
    </xf>
    <xf numFmtId="0" fontId="13" fillId="5" borderId="5" xfId="0" applyNumberFormat="1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 wrapText="1" shrinkToFit="1"/>
    </xf>
    <xf numFmtId="49" fontId="12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6" borderId="22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wrapText="1" shrinkToFit="1"/>
    </xf>
    <xf numFmtId="49" fontId="5" fillId="0" borderId="18" xfId="0" applyNumberFormat="1" applyFont="1" applyFill="1" applyBorder="1" applyAlignment="1">
      <alignment horizontal="left" vertical="center" wrapText="1"/>
    </xf>
    <xf numFmtId="0" fontId="4" fillId="0" borderId="6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11" borderId="1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49" fontId="12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 shrinkToFi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11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49" fontId="23" fillId="6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 wrapText="1" shrinkToFit="1"/>
    </xf>
    <xf numFmtId="49" fontId="12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0" fontId="13" fillId="5" borderId="8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19" xfId="0" applyNumberFormat="1" applyFont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0" fontId="13" fillId="5" borderId="43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5" fillId="11" borderId="43" xfId="0" applyFont="1" applyFill="1" applyBorder="1" applyAlignment="1">
      <alignment horizontal="center" vertical="center"/>
    </xf>
    <xf numFmtId="0" fontId="15" fillId="11" borderId="9" xfId="0" applyNumberFormat="1" applyFont="1" applyFill="1" applyBorder="1" applyAlignment="1">
      <alignment horizontal="center" vertical="center"/>
    </xf>
    <xf numFmtId="0" fontId="13" fillId="5" borderId="29" xfId="0" applyNumberFormat="1" applyFont="1" applyFill="1" applyBorder="1" applyAlignment="1">
      <alignment horizontal="center" vertical="center"/>
    </xf>
    <xf numFmtId="0" fontId="10" fillId="11" borderId="9" xfId="0" applyNumberFormat="1" applyFont="1" applyFill="1" applyBorder="1" applyAlignment="1">
      <alignment horizontal="center" vertical="center"/>
    </xf>
    <xf numFmtId="0" fontId="3" fillId="5" borderId="2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vertical="center" wrapText="1" shrinkToFit="1"/>
    </xf>
    <xf numFmtId="0" fontId="4" fillId="0" borderId="2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49" fontId="5" fillId="3" borderId="29" xfId="0" applyNumberFormat="1" applyFont="1" applyFill="1" applyBorder="1" applyAlignment="1">
      <alignment horizontal="left" vertical="center"/>
    </xf>
    <xf numFmtId="49" fontId="5" fillId="0" borderId="57" xfId="0" applyNumberFormat="1" applyFont="1" applyFill="1" applyBorder="1" applyAlignment="1">
      <alignment horizontal="left" vertical="center" wrapText="1"/>
    </xf>
    <xf numFmtId="49" fontId="5" fillId="0" borderId="34" xfId="0" applyNumberFormat="1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5" fillId="0" borderId="69" xfId="0" applyNumberFormat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textRotation="180"/>
    </xf>
    <xf numFmtId="0" fontId="3" fillId="2" borderId="8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0" fontId="3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5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6" borderId="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57" xfId="0" applyNumberFormat="1" applyFont="1" applyFill="1" applyBorder="1" applyAlignment="1">
      <alignment vertical="center" wrapText="1"/>
    </xf>
    <xf numFmtId="49" fontId="5" fillId="0" borderId="34" xfId="0" applyNumberFormat="1" applyFont="1" applyFill="1" applyBorder="1" applyAlignment="1">
      <alignment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textRotation="180" wrapText="1"/>
    </xf>
    <xf numFmtId="0" fontId="3" fillId="0" borderId="25" xfId="0" applyFont="1" applyBorder="1" applyAlignment="1">
      <alignment horizontal="center" vertical="center" textRotation="180"/>
    </xf>
    <xf numFmtId="0" fontId="3" fillId="0" borderId="71" xfId="0" applyFont="1" applyBorder="1" applyAlignment="1">
      <alignment horizontal="center" vertical="center" textRotation="180"/>
    </xf>
    <xf numFmtId="49" fontId="24" fillId="11" borderId="10" xfId="0" applyNumberFormat="1" applyFont="1" applyFill="1" applyBorder="1" applyAlignment="1">
      <alignment horizontal="left" vertical="center" wrapText="1"/>
    </xf>
    <xf numFmtId="49" fontId="24" fillId="11" borderId="34" xfId="0" applyNumberFormat="1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left" vertical="center" wrapText="1"/>
    </xf>
    <xf numFmtId="49" fontId="3" fillId="6" borderId="52" xfId="0" applyNumberFormat="1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49" fontId="3" fillId="6" borderId="0" xfId="0" applyNumberFormat="1" applyFont="1" applyFill="1" applyBorder="1" applyAlignment="1">
      <alignment horizontal="left" vertical="center" wrapText="1"/>
    </xf>
    <xf numFmtId="49" fontId="3" fillId="6" borderId="19" xfId="0" applyNumberFormat="1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7" borderId="10" xfId="0" applyFont="1" applyFill="1" applyBorder="1"/>
    <xf numFmtId="0" fontId="3" fillId="7" borderId="34" xfId="0" applyFont="1" applyFill="1" applyBorder="1"/>
    <xf numFmtId="49" fontId="3" fillId="6" borderId="43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49" fontId="3" fillId="6" borderId="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left" vertical="center" wrapText="1"/>
    </xf>
    <xf numFmtId="0" fontId="15" fillId="11" borderId="64" xfId="0" applyFont="1" applyFill="1" applyBorder="1" applyAlignment="1">
      <alignment horizontal="left" vertical="center" wrapText="1"/>
    </xf>
    <xf numFmtId="49" fontId="5" fillId="0" borderId="33" xfId="0" applyNumberFormat="1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11" borderId="28" xfId="0" applyNumberFormat="1" applyFont="1" applyFill="1" applyBorder="1" applyAlignment="1">
      <alignment horizontal="left" vertical="center"/>
    </xf>
    <xf numFmtId="49" fontId="5" fillId="11" borderId="18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3" fillId="16" borderId="9" xfId="0" applyNumberFormat="1" applyFont="1" applyFill="1" applyBorder="1" applyAlignment="1">
      <alignment horizontal="center" vertical="center" wrapText="1"/>
    </xf>
    <xf numFmtId="49" fontId="5" fillId="11" borderId="57" xfId="0" applyNumberFormat="1" applyFont="1" applyFill="1" applyBorder="1" applyAlignment="1">
      <alignment horizontal="left" vertical="center" wrapText="1"/>
    </xf>
    <xf numFmtId="49" fontId="5" fillId="11" borderId="34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23" borderId="33" xfId="0" applyFont="1" applyFill="1" applyBorder="1" applyAlignment="1">
      <alignment horizontal="left" vertical="center" wrapText="1"/>
    </xf>
    <xf numFmtId="0" fontId="5" fillId="23" borderId="60" xfId="0" applyFont="1" applyFill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5" fillId="11" borderId="57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5" fillId="6" borderId="3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49" fontId="5" fillId="11" borderId="41" xfId="0" applyNumberFormat="1" applyFont="1" applyFill="1" applyBorder="1" applyAlignment="1">
      <alignment horizontal="left" vertical="center" wrapText="1"/>
    </xf>
    <xf numFmtId="49" fontId="5" fillId="11" borderId="31" xfId="0" applyNumberFormat="1" applyFont="1" applyFill="1" applyBorder="1" applyAlignment="1">
      <alignment horizontal="left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0" borderId="34" xfId="0" applyFont="1" applyFill="1" applyBorder="1" applyAlignment="1">
      <alignment horizontal="left" vertical="center" wrapText="1"/>
    </xf>
    <xf numFmtId="0" fontId="5" fillId="20" borderId="1" xfId="0" applyFont="1" applyFill="1" applyBorder="1" applyAlignment="1">
      <alignment horizontal="left" vertical="center" wrapText="1"/>
    </xf>
    <xf numFmtId="0" fontId="5" fillId="23" borderId="34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left" vertical="center" wrapText="1"/>
    </xf>
    <xf numFmtId="0" fontId="5" fillId="23" borderId="15" xfId="0" applyFont="1" applyFill="1" applyBorder="1" applyAlignment="1">
      <alignment horizontal="left" vertical="center" wrapText="1"/>
    </xf>
    <xf numFmtId="0" fontId="5" fillId="23" borderId="2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49" fontId="3" fillId="6" borderId="10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5" fillId="11" borderId="46" xfId="0" applyFont="1" applyFill="1" applyBorder="1" applyAlignment="1">
      <alignment horizontal="left" vertical="center" wrapText="1"/>
    </xf>
    <xf numFmtId="0" fontId="5" fillId="11" borderId="44" xfId="0" applyFont="1" applyFill="1" applyBorder="1" applyAlignment="1">
      <alignment horizontal="left" vertical="center" wrapText="1"/>
    </xf>
    <xf numFmtId="49" fontId="5" fillId="11" borderId="9" xfId="0" applyNumberFormat="1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textRotation="180"/>
    </xf>
    <xf numFmtId="0" fontId="3" fillId="2" borderId="48" xfId="0" applyFont="1" applyFill="1" applyBorder="1" applyAlignment="1">
      <alignment horizontal="center" vertical="center" textRotation="180"/>
    </xf>
    <xf numFmtId="0" fontId="10" fillId="11" borderId="59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15" fillId="11" borderId="46" xfId="0" applyFont="1" applyFill="1" applyBorder="1" applyAlignment="1">
      <alignment horizontal="left" vertical="center" wrapText="1"/>
    </xf>
    <xf numFmtId="0" fontId="15" fillId="11" borderId="6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11" borderId="43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7" borderId="28" xfId="0" applyFont="1" applyFill="1" applyBorder="1"/>
    <xf numFmtId="0" fontId="3" fillId="7" borderId="18" xfId="0" applyFont="1" applyFill="1" applyBorder="1"/>
    <xf numFmtId="0" fontId="9" fillId="0" borderId="2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6" xfId="0" applyBorder="1"/>
    <xf numFmtId="0" fontId="5" fillId="0" borderId="4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49" fontId="5" fillId="0" borderId="63" xfId="0" applyNumberFormat="1" applyFont="1" applyFill="1" applyBorder="1" applyAlignment="1">
      <alignment horizontal="left" vertical="center" wrapText="1"/>
    </xf>
    <xf numFmtId="0" fontId="5" fillId="11" borderId="28" xfId="0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5" fillId="11" borderId="28" xfId="0" applyFont="1" applyFill="1" applyBorder="1" applyAlignment="1">
      <alignment horizontal="left" vertical="center" wrapText="1"/>
    </xf>
    <xf numFmtId="0" fontId="15" fillId="11" borderId="18" xfId="0" applyFont="1" applyFill="1" applyBorder="1" applyAlignment="1">
      <alignment horizontal="left" vertical="center" wrapText="1"/>
    </xf>
    <xf numFmtId="0" fontId="3" fillId="21" borderId="28" xfId="0" applyFont="1" applyFill="1" applyBorder="1" applyAlignment="1">
      <alignment horizontal="left" vertical="center"/>
    </xf>
    <xf numFmtId="0" fontId="9" fillId="21" borderId="29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 wrapText="1"/>
    </xf>
    <xf numFmtId="49" fontId="5" fillId="0" borderId="59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left" vertical="center" wrapText="1"/>
    </xf>
    <xf numFmtId="0" fontId="5" fillId="12" borderId="1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0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5" fillId="11" borderId="52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0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11" borderId="28" xfId="0" applyFont="1" applyFill="1" applyBorder="1" applyAlignment="1">
      <alignment horizontal="left" vertical="center" wrapText="1"/>
    </xf>
    <xf numFmtId="0" fontId="16" fillId="11" borderId="18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3" fillId="12" borderId="28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0" fontId="13" fillId="13" borderId="28" xfId="0" applyFont="1" applyFill="1" applyBorder="1" applyAlignment="1">
      <alignment horizontal="left" vertical="center" wrapText="1"/>
    </xf>
    <xf numFmtId="0" fontId="13" fillId="13" borderId="29" xfId="0" applyFont="1" applyFill="1" applyBorder="1" applyAlignment="1">
      <alignment horizontal="left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11" borderId="50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1" borderId="40" xfId="0" applyFont="1" applyFill="1" applyBorder="1" applyAlignment="1">
      <alignment vertical="center" wrapText="1"/>
    </xf>
    <xf numFmtId="0" fontId="15" fillId="11" borderId="32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7" borderId="40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abSelected="1" zoomScale="75" zoomScaleNormal="75" zoomScaleSheetLayoutView="110" workbookViewId="0">
      <selection activeCell="G5" sqref="G5"/>
    </sheetView>
  </sheetViews>
  <sheetFormatPr defaultColWidth="5.6640625" defaultRowHeight="13.2"/>
  <cols>
    <col min="1" max="1" width="4.109375" style="1" customWidth="1"/>
    <col min="2" max="2" width="6.109375" style="1" customWidth="1"/>
    <col min="3" max="3" width="10.6640625" style="1" customWidth="1"/>
    <col min="4" max="4" width="20.6640625" style="1" customWidth="1"/>
    <col min="5" max="5" width="14" style="1" customWidth="1"/>
    <col min="6" max="6" width="37.6640625" style="2" customWidth="1"/>
    <col min="7" max="7" width="67" style="1" customWidth="1"/>
    <col min="8" max="8" width="5.44140625" style="1" customWidth="1"/>
    <col min="9" max="18" width="5.6640625" style="1" customWidth="1"/>
    <col min="19" max="19" width="6.6640625" style="1" customWidth="1"/>
    <col min="20" max="20" width="5.6640625" style="1" customWidth="1"/>
    <col min="21" max="22" width="17.33203125" style="1" customWidth="1"/>
    <col min="23" max="16384" width="5.6640625" style="1"/>
  </cols>
  <sheetData>
    <row r="1" spans="1:22" s="3" customFormat="1" ht="17.399999999999999">
      <c r="A1" s="687" t="s">
        <v>299</v>
      </c>
      <c r="B1" s="687"/>
      <c r="C1" s="687"/>
      <c r="D1" s="687"/>
      <c r="E1" s="687"/>
      <c r="F1" s="687"/>
      <c r="G1" s="55" t="s">
        <v>0</v>
      </c>
    </row>
    <row r="2" spans="1:22" s="3" customFormat="1" ht="15.6">
      <c r="A2" s="687"/>
      <c r="B2" s="687"/>
      <c r="C2" s="687"/>
      <c r="D2" s="687"/>
      <c r="E2" s="687"/>
      <c r="F2" s="687"/>
      <c r="G2" s="56" t="s">
        <v>137</v>
      </c>
    </row>
    <row r="3" spans="1:22" s="3" customFormat="1" ht="15.6">
      <c r="A3" s="617" t="s">
        <v>298</v>
      </c>
      <c r="B3" s="617"/>
      <c r="C3" s="617"/>
      <c r="D3" s="617"/>
      <c r="E3" s="617"/>
      <c r="F3" s="617"/>
      <c r="G3" s="56" t="s">
        <v>378</v>
      </c>
    </row>
    <row r="4" spans="1:22" s="3" customFormat="1" ht="15.6">
      <c r="A4" s="617" t="s">
        <v>63</v>
      </c>
      <c r="B4" s="617"/>
      <c r="C4" s="617"/>
      <c r="D4" s="617"/>
      <c r="E4" s="617"/>
      <c r="F4" s="617"/>
      <c r="L4" s="452"/>
    </row>
    <row r="5" spans="1:22" s="3" customFormat="1" ht="15.6">
      <c r="A5" s="617" t="s">
        <v>377</v>
      </c>
      <c r="B5" s="617"/>
      <c r="C5" s="617"/>
      <c r="D5" s="617"/>
      <c r="E5" s="617"/>
      <c r="F5" s="617"/>
      <c r="L5" s="452"/>
    </row>
    <row r="6" spans="1:22" s="3" customFormat="1" ht="15.6">
      <c r="A6" s="617" t="s">
        <v>294</v>
      </c>
      <c r="B6" s="617"/>
      <c r="C6" s="617"/>
      <c r="D6" s="617"/>
      <c r="E6" s="617"/>
      <c r="F6" s="617"/>
      <c r="G6" s="452"/>
    </row>
    <row r="7" spans="1:22" s="3" customFormat="1" ht="15.6">
      <c r="A7" s="617" t="s">
        <v>62</v>
      </c>
      <c r="B7" s="617"/>
      <c r="C7" s="617"/>
      <c r="D7" s="617"/>
      <c r="E7" s="617"/>
      <c r="F7" s="617"/>
      <c r="G7" s="452"/>
    </row>
    <row r="8" spans="1:22" s="3" customFormat="1" ht="15.6">
      <c r="A8" s="617" t="s">
        <v>66</v>
      </c>
      <c r="B8" s="617"/>
      <c r="C8" s="617"/>
      <c r="D8" s="617"/>
      <c r="E8" s="617"/>
      <c r="F8" s="617"/>
      <c r="G8" s="452"/>
    </row>
    <row r="9" spans="1:22" s="3" customFormat="1" ht="15.6">
      <c r="A9" s="617" t="s">
        <v>64</v>
      </c>
      <c r="B9" s="617"/>
      <c r="C9" s="617"/>
      <c r="D9" s="617"/>
      <c r="E9" s="617"/>
      <c r="F9" s="617"/>
      <c r="G9" s="452"/>
    </row>
    <row r="10" spans="1:22" ht="17.399999999999999">
      <c r="A10" s="617" t="s">
        <v>379</v>
      </c>
      <c r="B10" s="617"/>
      <c r="C10" s="617"/>
      <c r="D10" s="617"/>
      <c r="E10" s="617"/>
      <c r="F10" s="617"/>
      <c r="G10" s="608" t="s">
        <v>376</v>
      </c>
      <c r="H10" s="688" t="s">
        <v>28</v>
      </c>
      <c r="I10" s="68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0" customHeight="1">
      <c r="A11" s="641" t="s">
        <v>1</v>
      </c>
      <c r="B11" s="646" t="s">
        <v>375</v>
      </c>
      <c r="C11" s="618" t="s">
        <v>122</v>
      </c>
      <c r="D11" s="689" t="s">
        <v>292</v>
      </c>
      <c r="E11" s="651" t="s">
        <v>2</v>
      </c>
      <c r="F11" s="652"/>
      <c r="G11" s="641" t="s">
        <v>3</v>
      </c>
      <c r="H11" s="644" t="s">
        <v>4</v>
      </c>
      <c r="I11" s="644"/>
      <c r="J11" s="644"/>
      <c r="K11" s="644"/>
      <c r="L11" s="644"/>
      <c r="M11" s="644"/>
      <c r="N11" s="644"/>
      <c r="O11" s="644"/>
      <c r="P11" s="644"/>
      <c r="Q11" s="644"/>
      <c r="R11" s="645"/>
      <c r="S11" s="614" t="s">
        <v>5</v>
      </c>
      <c r="T11" s="614" t="s">
        <v>6</v>
      </c>
      <c r="U11" s="675" t="s">
        <v>7</v>
      </c>
      <c r="V11" s="652"/>
    </row>
    <row r="12" spans="1:22" ht="30" customHeight="1">
      <c r="A12" s="642"/>
      <c r="B12" s="647"/>
      <c r="C12" s="619"/>
      <c r="D12" s="690"/>
      <c r="E12" s="653"/>
      <c r="F12" s="654"/>
      <c r="G12" s="642"/>
      <c r="H12" s="679" t="s">
        <v>8</v>
      </c>
      <c r="I12" s="668"/>
      <c r="J12" s="668"/>
      <c r="K12" s="668"/>
      <c r="L12" s="669"/>
      <c r="M12" s="667" t="s">
        <v>9</v>
      </c>
      <c r="N12" s="668"/>
      <c r="O12" s="668"/>
      <c r="P12" s="668"/>
      <c r="Q12" s="668"/>
      <c r="R12" s="669"/>
      <c r="S12" s="615"/>
      <c r="T12" s="615"/>
      <c r="U12" s="676"/>
      <c r="V12" s="654"/>
    </row>
    <row r="13" spans="1:22" ht="60" customHeight="1">
      <c r="A13" s="642"/>
      <c r="B13" s="647"/>
      <c r="C13" s="619"/>
      <c r="D13" s="690"/>
      <c r="E13" s="653"/>
      <c r="F13" s="654"/>
      <c r="G13" s="642"/>
      <c r="H13" s="607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348" t="s">
        <v>10</v>
      </c>
      <c r="N13" s="5" t="s">
        <v>11</v>
      </c>
      <c r="O13" s="5" t="s">
        <v>12</v>
      </c>
      <c r="P13" s="7" t="s">
        <v>13</v>
      </c>
      <c r="Q13" s="7" t="s">
        <v>289</v>
      </c>
      <c r="R13" s="6" t="s">
        <v>14</v>
      </c>
      <c r="S13" s="616"/>
      <c r="T13" s="616"/>
      <c r="U13" s="677"/>
      <c r="V13" s="678"/>
    </row>
    <row r="14" spans="1:22" ht="20.100000000000001" customHeight="1">
      <c r="A14" s="643"/>
      <c r="B14" s="648"/>
      <c r="C14" s="620"/>
      <c r="D14" s="691"/>
      <c r="E14" s="655"/>
      <c r="F14" s="656"/>
      <c r="G14" s="643"/>
      <c r="H14" s="606" t="s">
        <v>15</v>
      </c>
      <c r="I14" s="605" t="s">
        <v>16</v>
      </c>
      <c r="J14" s="605" t="s">
        <v>17</v>
      </c>
      <c r="K14" s="605" t="s">
        <v>18</v>
      </c>
      <c r="L14" s="605" t="s">
        <v>19</v>
      </c>
      <c r="M14" s="17" t="s">
        <v>15</v>
      </c>
      <c r="N14" s="604" t="s">
        <v>16</v>
      </c>
      <c r="O14" s="604" t="s">
        <v>17</v>
      </c>
      <c r="P14" s="604" t="s">
        <v>18</v>
      </c>
      <c r="Q14" s="604" t="s">
        <v>288</v>
      </c>
      <c r="R14" s="604" t="s">
        <v>19</v>
      </c>
      <c r="S14" s="17" t="s">
        <v>20</v>
      </c>
      <c r="T14" s="17" t="s">
        <v>15</v>
      </c>
      <c r="U14" s="19" t="s">
        <v>8</v>
      </c>
      <c r="V14" s="20" t="s">
        <v>9</v>
      </c>
    </row>
    <row r="15" spans="1:22" s="508" customFormat="1" ht="24.9" customHeight="1">
      <c r="A15" s="706" t="s">
        <v>28</v>
      </c>
      <c r="B15" s="707"/>
      <c r="C15" s="707"/>
      <c r="D15" s="708"/>
      <c r="E15" s="634" t="s">
        <v>374</v>
      </c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6"/>
    </row>
    <row r="16" spans="1:22" ht="30" customHeight="1">
      <c r="A16" s="286" t="s">
        <v>21</v>
      </c>
      <c r="B16" s="603" t="s">
        <v>302</v>
      </c>
      <c r="C16" s="107">
        <v>519</v>
      </c>
      <c r="D16" s="574"/>
      <c r="E16" s="714" t="s">
        <v>373</v>
      </c>
      <c r="F16" s="715"/>
      <c r="G16" s="602" t="s">
        <v>372</v>
      </c>
      <c r="H16" s="601">
        <v>5</v>
      </c>
      <c r="I16" s="600">
        <v>20</v>
      </c>
      <c r="J16" s="513"/>
      <c r="K16" s="597">
        <v>40</v>
      </c>
      <c r="L16" s="513"/>
      <c r="M16" s="599">
        <v>5</v>
      </c>
      <c r="N16" s="598">
        <v>15</v>
      </c>
      <c r="O16" s="598">
        <v>15</v>
      </c>
      <c r="P16" s="597">
        <v>30</v>
      </c>
      <c r="Q16" s="596"/>
      <c r="R16" s="513"/>
      <c r="S16" s="595">
        <v>120</v>
      </c>
      <c r="T16" s="594" t="s">
        <v>22</v>
      </c>
      <c r="U16" s="575" t="s">
        <v>23</v>
      </c>
      <c r="V16" s="523" t="s">
        <v>24</v>
      </c>
    </row>
    <row r="17" spans="1:27" ht="30" customHeight="1">
      <c r="A17" s="286" t="s">
        <v>25</v>
      </c>
      <c r="B17" s="560" t="s">
        <v>302</v>
      </c>
      <c r="C17" s="107">
        <v>519</v>
      </c>
      <c r="D17" s="593"/>
      <c r="E17" s="639" t="s">
        <v>371</v>
      </c>
      <c r="F17" s="640"/>
      <c r="G17" s="592" t="s">
        <v>370</v>
      </c>
      <c r="H17" s="439">
        <v>3</v>
      </c>
      <c r="I17" s="591">
        <v>20</v>
      </c>
      <c r="J17" s="578"/>
      <c r="K17" s="590">
        <v>30</v>
      </c>
      <c r="L17" s="578"/>
      <c r="M17" s="589"/>
      <c r="N17" s="578"/>
      <c r="O17" s="578"/>
      <c r="P17" s="556"/>
      <c r="Q17" s="579"/>
      <c r="R17" s="578"/>
      <c r="S17" s="553">
        <v>50</v>
      </c>
      <c r="T17" s="588" t="s">
        <v>22</v>
      </c>
      <c r="U17" s="587" t="s">
        <v>24</v>
      </c>
      <c r="V17" s="586"/>
    </row>
    <row r="18" spans="1:27" ht="30" customHeight="1">
      <c r="A18" s="286" t="s">
        <v>27</v>
      </c>
      <c r="B18" s="560" t="s">
        <v>302</v>
      </c>
      <c r="C18" s="107">
        <v>519</v>
      </c>
      <c r="D18" s="574"/>
      <c r="E18" s="659" t="s">
        <v>369</v>
      </c>
      <c r="F18" s="660"/>
      <c r="G18" s="585" t="s">
        <v>368</v>
      </c>
      <c r="H18" s="584">
        <v>2</v>
      </c>
      <c r="I18" s="583">
        <v>10</v>
      </c>
      <c r="J18" s="580">
        <v>10</v>
      </c>
      <c r="K18" s="556" t="s">
        <v>28</v>
      </c>
      <c r="L18" s="582"/>
      <c r="M18" s="527" t="s">
        <v>28</v>
      </c>
      <c r="N18" s="581" t="s">
        <v>28</v>
      </c>
      <c r="O18" s="580" t="s">
        <v>28</v>
      </c>
      <c r="P18" s="556"/>
      <c r="Q18" s="579"/>
      <c r="R18" s="578"/>
      <c r="S18" s="577">
        <v>20</v>
      </c>
      <c r="T18" s="576" t="s">
        <v>31</v>
      </c>
      <c r="U18" s="575" t="s">
        <v>26</v>
      </c>
      <c r="V18" s="551" t="s">
        <v>28</v>
      </c>
    </row>
    <row r="19" spans="1:27" ht="30" customHeight="1">
      <c r="A19" s="286" t="s">
        <v>29</v>
      </c>
      <c r="B19" s="560" t="s">
        <v>302</v>
      </c>
      <c r="C19" s="107">
        <v>519</v>
      </c>
      <c r="D19" s="574"/>
      <c r="E19" s="659" t="s">
        <v>367</v>
      </c>
      <c r="F19" s="660"/>
      <c r="G19" s="573" t="s">
        <v>366</v>
      </c>
      <c r="H19" s="64">
        <v>2</v>
      </c>
      <c r="I19" s="572">
        <v>10</v>
      </c>
      <c r="J19" s="564">
        <v>10</v>
      </c>
      <c r="K19" s="554" t="s">
        <v>28</v>
      </c>
      <c r="L19" s="554"/>
      <c r="M19" s="571"/>
      <c r="N19" s="554"/>
      <c r="O19" s="554"/>
      <c r="P19" s="554"/>
      <c r="Q19" s="554"/>
      <c r="R19" s="554"/>
      <c r="S19" s="562">
        <v>20</v>
      </c>
      <c r="T19" s="511" t="s">
        <v>31</v>
      </c>
      <c r="U19" s="570" t="s">
        <v>26</v>
      </c>
      <c r="V19" s="569"/>
    </row>
    <row r="20" spans="1:27" ht="30" customHeight="1">
      <c r="A20" s="286" t="s">
        <v>30</v>
      </c>
      <c r="B20" s="471" t="s">
        <v>314</v>
      </c>
      <c r="C20" s="107">
        <v>519</v>
      </c>
      <c r="D20" s="559"/>
      <c r="E20" s="610" t="s">
        <v>365</v>
      </c>
      <c r="F20" s="611"/>
      <c r="G20" s="568" t="s">
        <v>364</v>
      </c>
      <c r="H20" s="100">
        <v>2</v>
      </c>
      <c r="I20" s="366">
        <v>10</v>
      </c>
      <c r="J20" s="564">
        <v>10</v>
      </c>
      <c r="K20" s="554" t="s">
        <v>28</v>
      </c>
      <c r="L20" s="554"/>
      <c r="M20" s="567"/>
      <c r="N20" s="554"/>
      <c r="O20" s="554"/>
      <c r="P20" s="554"/>
      <c r="Q20" s="554"/>
      <c r="R20" s="554"/>
      <c r="S20" s="562">
        <v>20</v>
      </c>
      <c r="T20" s="511" t="s">
        <v>31</v>
      </c>
      <c r="U20" s="561" t="s">
        <v>26</v>
      </c>
      <c r="V20" s="566"/>
    </row>
    <row r="21" spans="1:27" ht="30" customHeight="1">
      <c r="A21" s="286" t="s">
        <v>32</v>
      </c>
      <c r="B21" s="537" t="s">
        <v>302</v>
      </c>
      <c r="C21" s="107">
        <v>519</v>
      </c>
      <c r="D21" s="559"/>
      <c r="E21" s="632" t="s">
        <v>363</v>
      </c>
      <c r="F21" s="633"/>
      <c r="G21" s="298" t="s">
        <v>362</v>
      </c>
      <c r="H21" s="42" t="s">
        <v>28</v>
      </c>
      <c r="I21" s="565" t="s">
        <v>28</v>
      </c>
      <c r="J21" s="564" t="s">
        <v>28</v>
      </c>
      <c r="K21" s="554"/>
      <c r="L21" s="554"/>
      <c r="M21" s="42">
        <v>2</v>
      </c>
      <c r="N21" s="555">
        <v>10</v>
      </c>
      <c r="O21" s="563">
        <v>10</v>
      </c>
      <c r="P21" s="554"/>
      <c r="Q21" s="554"/>
      <c r="R21" s="554"/>
      <c r="S21" s="562">
        <v>20</v>
      </c>
      <c r="T21" s="511" t="s">
        <v>31</v>
      </c>
      <c r="U21" s="561" t="s">
        <v>28</v>
      </c>
      <c r="V21" s="561" t="s">
        <v>26</v>
      </c>
    </row>
    <row r="22" spans="1:27" ht="30" customHeight="1">
      <c r="A22" s="324" t="s">
        <v>33</v>
      </c>
      <c r="B22" s="560" t="s">
        <v>302</v>
      </c>
      <c r="C22" s="520">
        <v>912</v>
      </c>
      <c r="D22" s="559"/>
      <c r="E22" s="657" t="s">
        <v>361</v>
      </c>
      <c r="F22" s="658"/>
      <c r="G22" s="558" t="s">
        <v>360</v>
      </c>
      <c r="H22" s="557" t="s">
        <v>28</v>
      </c>
      <c r="I22" s="366" t="s">
        <v>28</v>
      </c>
      <c r="J22" s="556" t="s">
        <v>28</v>
      </c>
      <c r="K22" s="554" t="s">
        <v>28</v>
      </c>
      <c r="L22" s="554"/>
      <c r="M22" s="527">
        <v>1</v>
      </c>
      <c r="N22" s="555">
        <v>20</v>
      </c>
      <c r="O22" s="554"/>
      <c r="P22" s="554" t="s">
        <v>28</v>
      </c>
      <c r="Q22" s="554"/>
      <c r="R22" s="554"/>
      <c r="S22" s="553">
        <v>20</v>
      </c>
      <c r="T22" s="511" t="s">
        <v>311</v>
      </c>
      <c r="U22" s="552" t="s">
        <v>28</v>
      </c>
      <c r="V22" s="551" t="s">
        <v>359</v>
      </c>
    </row>
    <row r="23" spans="1:27" ht="30" customHeight="1">
      <c r="A23" s="522" t="s">
        <v>34</v>
      </c>
      <c r="B23" s="471" t="s">
        <v>314</v>
      </c>
      <c r="C23" s="107">
        <v>519</v>
      </c>
      <c r="D23" s="326"/>
      <c r="E23" s="694" t="s">
        <v>358</v>
      </c>
      <c r="F23" s="695"/>
      <c r="G23" s="550" t="s">
        <v>357</v>
      </c>
      <c r="H23" s="549"/>
      <c r="I23" s="548"/>
      <c r="J23" s="547"/>
      <c r="K23" s="540"/>
      <c r="L23" s="546"/>
      <c r="M23" s="545">
        <v>3</v>
      </c>
      <c r="N23" s="544">
        <v>20</v>
      </c>
      <c r="O23" s="543"/>
      <c r="P23" s="542">
        <v>40</v>
      </c>
      <c r="Q23" s="541"/>
      <c r="R23" s="540"/>
      <c r="S23" s="527">
        <v>60</v>
      </c>
      <c r="T23" s="511" t="s">
        <v>22</v>
      </c>
      <c r="U23" s="539"/>
      <c r="V23" s="523" t="s">
        <v>24</v>
      </c>
      <c r="AA23" s="538"/>
    </row>
    <row r="24" spans="1:27" ht="30" customHeight="1">
      <c r="A24" s="522" t="s">
        <v>35</v>
      </c>
      <c r="B24" s="537" t="s">
        <v>302</v>
      </c>
      <c r="C24" s="520">
        <v>912</v>
      </c>
      <c r="D24" s="346"/>
      <c r="E24" s="630" t="s">
        <v>356</v>
      </c>
      <c r="F24" s="631"/>
      <c r="G24" s="536" t="s">
        <v>355</v>
      </c>
      <c r="H24" s="530"/>
      <c r="I24" s="529"/>
      <c r="J24" s="513"/>
      <c r="K24" s="535"/>
      <c r="L24" s="513"/>
      <c r="M24" s="527">
        <v>1</v>
      </c>
      <c r="N24" s="514">
        <v>15</v>
      </c>
      <c r="O24" s="534"/>
      <c r="P24" s="62"/>
      <c r="Q24" s="62"/>
      <c r="R24" s="513"/>
      <c r="S24" s="533">
        <v>15</v>
      </c>
      <c r="T24" s="511" t="s">
        <v>311</v>
      </c>
      <c r="U24" s="524"/>
      <c r="V24" s="532" t="s">
        <v>26</v>
      </c>
      <c r="AA24" s="10"/>
    </row>
    <row r="25" spans="1:27" ht="30" customHeight="1">
      <c r="A25" s="522" t="s">
        <v>36</v>
      </c>
      <c r="B25" s="471" t="s">
        <v>314</v>
      </c>
      <c r="C25" s="107">
        <v>519</v>
      </c>
      <c r="D25" s="326"/>
      <c r="E25" s="649" t="s">
        <v>354</v>
      </c>
      <c r="F25" s="650"/>
      <c r="G25" s="531" t="s">
        <v>353</v>
      </c>
      <c r="H25" s="530"/>
      <c r="I25" s="529"/>
      <c r="J25" s="513"/>
      <c r="K25" s="528"/>
      <c r="L25" s="517"/>
      <c r="M25" s="527">
        <v>2</v>
      </c>
      <c r="N25" s="514">
        <v>10</v>
      </c>
      <c r="O25" s="526"/>
      <c r="P25" s="62">
        <v>30</v>
      </c>
      <c r="Q25" s="62"/>
      <c r="R25" s="513"/>
      <c r="S25" s="41">
        <v>40</v>
      </c>
      <c r="T25" s="525" t="s">
        <v>22</v>
      </c>
      <c r="U25" s="524"/>
      <c r="V25" s="523" t="s">
        <v>24</v>
      </c>
      <c r="AA25" s="10"/>
    </row>
    <row r="26" spans="1:27" ht="30" customHeight="1">
      <c r="A26" s="522" t="s">
        <v>37</v>
      </c>
      <c r="B26" s="521" t="s">
        <v>302</v>
      </c>
      <c r="C26" s="520">
        <v>912</v>
      </c>
      <c r="D26" s="326"/>
      <c r="E26" s="609" t="s">
        <v>352</v>
      </c>
      <c r="F26" s="609"/>
      <c r="G26" s="275" t="s">
        <v>351</v>
      </c>
      <c r="H26" s="519">
        <v>1</v>
      </c>
      <c r="I26" s="518">
        <v>10</v>
      </c>
      <c r="J26" s="513"/>
      <c r="K26" s="515">
        <v>5</v>
      </c>
      <c r="L26" s="517"/>
      <c r="M26" s="516" t="s">
        <v>28</v>
      </c>
      <c r="N26" s="514" t="s">
        <v>28</v>
      </c>
      <c r="O26" s="515" t="s">
        <v>28</v>
      </c>
      <c r="P26" s="514" t="s">
        <v>28</v>
      </c>
      <c r="Q26" s="513"/>
      <c r="R26" s="513"/>
      <c r="S26" s="512">
        <v>15</v>
      </c>
      <c r="T26" s="511" t="s">
        <v>178</v>
      </c>
      <c r="U26" s="510" t="s">
        <v>350</v>
      </c>
      <c r="V26" s="510" t="s">
        <v>28</v>
      </c>
      <c r="W26" s="509"/>
    </row>
    <row r="27" spans="1:27" s="508" customFormat="1" ht="30" customHeight="1">
      <c r="A27" s="709"/>
      <c r="B27" s="710"/>
      <c r="C27" s="710"/>
      <c r="D27" s="711"/>
      <c r="E27" s="672" t="s">
        <v>349</v>
      </c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4"/>
    </row>
    <row r="28" spans="1:27" ht="30" customHeight="1">
      <c r="A28" s="16" t="s">
        <v>267</v>
      </c>
      <c r="B28" s="471" t="s">
        <v>316</v>
      </c>
      <c r="C28" s="160">
        <v>1014</v>
      </c>
      <c r="D28" s="326"/>
      <c r="E28" s="610" t="s">
        <v>348</v>
      </c>
      <c r="F28" s="611"/>
      <c r="G28" s="498" t="s">
        <v>347</v>
      </c>
      <c r="H28" s="47">
        <v>1</v>
      </c>
      <c r="I28" s="9"/>
      <c r="J28" s="9"/>
      <c r="K28" s="9">
        <v>30</v>
      </c>
      <c r="L28" s="286"/>
      <c r="M28" s="46">
        <v>1</v>
      </c>
      <c r="N28" s="496"/>
      <c r="O28" s="9"/>
      <c r="P28" s="9">
        <v>30</v>
      </c>
      <c r="Q28" s="9"/>
      <c r="R28" s="9"/>
      <c r="S28" s="8">
        <v>60</v>
      </c>
      <c r="T28" s="8" t="s">
        <v>31</v>
      </c>
      <c r="U28" s="359" t="s">
        <v>28</v>
      </c>
      <c r="V28" s="9" t="s">
        <v>23</v>
      </c>
    </row>
    <row r="29" spans="1:27" ht="30" customHeight="1">
      <c r="A29" s="16" t="s">
        <v>38</v>
      </c>
      <c r="B29" s="471" t="s">
        <v>335</v>
      </c>
      <c r="C29" s="159">
        <v>310</v>
      </c>
      <c r="D29" s="507"/>
      <c r="E29" s="712" t="s">
        <v>346</v>
      </c>
      <c r="F29" s="713"/>
      <c r="G29" s="442" t="s">
        <v>345</v>
      </c>
      <c r="H29" s="47">
        <v>2</v>
      </c>
      <c r="I29" s="9">
        <v>15</v>
      </c>
      <c r="J29" s="9">
        <v>10</v>
      </c>
      <c r="K29" s="9"/>
      <c r="L29" s="286"/>
      <c r="M29" s="46" t="s">
        <v>28</v>
      </c>
      <c r="N29" s="496" t="s">
        <v>28</v>
      </c>
      <c r="O29" s="9" t="s">
        <v>28</v>
      </c>
      <c r="P29" s="9"/>
      <c r="Q29" s="9"/>
      <c r="R29" s="9"/>
      <c r="S29" s="8">
        <v>25</v>
      </c>
      <c r="T29" s="8" t="s">
        <v>31</v>
      </c>
      <c r="U29" s="375" t="s">
        <v>26</v>
      </c>
      <c r="V29" s="9" t="s">
        <v>28</v>
      </c>
    </row>
    <row r="30" spans="1:27" ht="30" customHeight="1">
      <c r="A30" s="16" t="s">
        <v>39</v>
      </c>
      <c r="B30" s="492" t="s">
        <v>344</v>
      </c>
      <c r="C30" s="160">
        <v>310</v>
      </c>
      <c r="D30" s="442"/>
      <c r="E30" s="637" t="s">
        <v>343</v>
      </c>
      <c r="F30" s="638"/>
      <c r="G30" s="442" t="s">
        <v>285</v>
      </c>
      <c r="H30" s="506">
        <v>2</v>
      </c>
      <c r="I30" s="9">
        <v>15</v>
      </c>
      <c r="J30" s="9">
        <v>10</v>
      </c>
      <c r="K30" s="9"/>
      <c r="L30" s="286"/>
      <c r="M30" s="46"/>
      <c r="N30" s="496"/>
      <c r="O30" s="9"/>
      <c r="P30" s="9"/>
      <c r="Q30" s="9"/>
      <c r="R30" s="9"/>
      <c r="S30" s="8">
        <v>25</v>
      </c>
      <c r="T30" s="8" t="s">
        <v>31</v>
      </c>
      <c r="U30" s="375" t="s">
        <v>26</v>
      </c>
      <c r="V30" s="9"/>
    </row>
    <row r="31" spans="1:27" ht="30" customHeight="1">
      <c r="A31" s="26" t="s">
        <v>40</v>
      </c>
      <c r="B31" s="504" t="s">
        <v>340</v>
      </c>
      <c r="C31" s="160">
        <v>310</v>
      </c>
      <c r="D31" s="347"/>
      <c r="E31" s="612" t="s">
        <v>342</v>
      </c>
      <c r="F31" s="613"/>
      <c r="G31" s="442" t="s">
        <v>285</v>
      </c>
      <c r="H31" s="42">
        <v>1</v>
      </c>
      <c r="I31" s="496">
        <v>15</v>
      </c>
      <c r="J31" s="9"/>
      <c r="K31" s="9"/>
      <c r="L31" s="286"/>
      <c r="M31" s="46"/>
      <c r="N31" s="496"/>
      <c r="O31" s="9"/>
      <c r="P31" s="9"/>
      <c r="Q31" s="9"/>
      <c r="R31" s="9"/>
      <c r="S31" s="8">
        <v>15</v>
      </c>
      <c r="T31" s="8" t="s">
        <v>311</v>
      </c>
      <c r="U31" s="332" t="s">
        <v>26</v>
      </c>
      <c r="V31" s="9"/>
    </row>
    <row r="32" spans="1:27" ht="30" customHeight="1">
      <c r="A32" s="26" t="s">
        <v>49</v>
      </c>
      <c r="B32" s="505" t="s">
        <v>340</v>
      </c>
      <c r="C32" s="160">
        <v>229</v>
      </c>
      <c r="D32" s="347"/>
      <c r="E32" s="670" t="s">
        <v>341</v>
      </c>
      <c r="F32" s="671"/>
      <c r="G32" s="502" t="s">
        <v>333</v>
      </c>
      <c r="H32" s="272">
        <v>1</v>
      </c>
      <c r="I32" s="9">
        <v>15</v>
      </c>
      <c r="J32" s="9"/>
      <c r="K32" s="9"/>
      <c r="L32" s="286"/>
      <c r="M32" s="46"/>
      <c r="N32" s="496"/>
      <c r="O32" s="9"/>
      <c r="P32" s="9"/>
      <c r="Q32" s="9"/>
      <c r="R32" s="9"/>
      <c r="S32" s="8">
        <v>15</v>
      </c>
      <c r="T32" s="8" t="s">
        <v>311</v>
      </c>
      <c r="U32" s="332" t="s">
        <v>26</v>
      </c>
      <c r="V32" s="9"/>
    </row>
    <row r="33" spans="1:256" ht="30" customHeight="1">
      <c r="A33" s="26" t="s">
        <v>50</v>
      </c>
      <c r="B33" s="504" t="s">
        <v>340</v>
      </c>
      <c r="C33" s="160">
        <v>220</v>
      </c>
      <c r="D33" s="347"/>
      <c r="E33" s="670" t="s">
        <v>339</v>
      </c>
      <c r="F33" s="671"/>
      <c r="G33" s="503" t="s">
        <v>338</v>
      </c>
      <c r="H33" s="269">
        <v>1</v>
      </c>
      <c r="I33" s="9">
        <v>15</v>
      </c>
      <c r="J33" s="9"/>
      <c r="K33" s="9"/>
      <c r="L33" s="286"/>
      <c r="M33" s="46"/>
      <c r="N33" s="496"/>
      <c r="O33" s="9"/>
      <c r="P33" s="9"/>
      <c r="Q33" s="9"/>
      <c r="R33" s="9"/>
      <c r="S33" s="8">
        <v>15</v>
      </c>
      <c r="T33" s="8" t="s">
        <v>311</v>
      </c>
      <c r="U33" s="332" t="s">
        <v>26</v>
      </c>
      <c r="V33" s="9"/>
    </row>
    <row r="34" spans="1:256" ht="30" customHeight="1">
      <c r="A34" s="16" t="s">
        <v>51</v>
      </c>
      <c r="B34" s="492" t="s">
        <v>337</v>
      </c>
      <c r="C34" s="159">
        <v>919</v>
      </c>
      <c r="D34" s="374"/>
      <c r="E34" s="692" t="s">
        <v>336</v>
      </c>
      <c r="F34" s="693"/>
      <c r="G34" s="211" t="s">
        <v>269</v>
      </c>
      <c r="H34" s="269">
        <v>2</v>
      </c>
      <c r="I34" s="9">
        <v>10</v>
      </c>
      <c r="J34" s="9">
        <v>10</v>
      </c>
      <c r="K34" s="9"/>
      <c r="L34" s="286"/>
      <c r="M34" s="46"/>
      <c r="N34" s="496"/>
      <c r="O34" s="9"/>
      <c r="P34" s="9"/>
      <c r="Q34" s="9"/>
      <c r="R34" s="9"/>
      <c r="S34" s="8">
        <v>20</v>
      </c>
      <c r="T34" s="8" t="s">
        <v>31</v>
      </c>
      <c r="U34" s="332" t="s">
        <v>26</v>
      </c>
      <c r="V34" s="9"/>
    </row>
    <row r="35" spans="1:256" ht="30" customHeight="1">
      <c r="A35" s="16" t="s">
        <v>52</v>
      </c>
      <c r="B35" s="492" t="s">
        <v>335</v>
      </c>
      <c r="C35" s="160">
        <v>310</v>
      </c>
      <c r="D35" s="374"/>
      <c r="E35" s="610" t="s">
        <v>334</v>
      </c>
      <c r="F35" s="611"/>
      <c r="G35" s="502" t="s">
        <v>333</v>
      </c>
      <c r="H35" s="47">
        <v>2</v>
      </c>
      <c r="I35" s="142">
        <v>10</v>
      </c>
      <c r="J35" s="9">
        <v>10</v>
      </c>
      <c r="K35" s="9"/>
      <c r="L35" s="286"/>
      <c r="M35" s="46" t="s">
        <v>28</v>
      </c>
      <c r="N35" s="496" t="s">
        <v>28</v>
      </c>
      <c r="O35" s="9" t="s">
        <v>28</v>
      </c>
      <c r="P35" s="9"/>
      <c r="Q35" s="9"/>
      <c r="R35" s="9"/>
      <c r="S35" s="8">
        <v>20</v>
      </c>
      <c r="T35" s="8" t="s">
        <v>31</v>
      </c>
      <c r="U35" s="332" t="s">
        <v>26</v>
      </c>
      <c r="V35" s="9" t="s">
        <v>28</v>
      </c>
    </row>
    <row r="36" spans="1:256" ht="30" customHeight="1">
      <c r="A36" s="16" t="s">
        <v>53</v>
      </c>
      <c r="B36" s="492" t="s">
        <v>314</v>
      </c>
      <c r="C36" s="160">
        <v>919</v>
      </c>
      <c r="D36" s="246"/>
      <c r="E36" s="696" t="s">
        <v>332</v>
      </c>
      <c r="F36" s="697"/>
      <c r="G36" s="501" t="s">
        <v>317</v>
      </c>
      <c r="H36" s="47" t="s">
        <v>28</v>
      </c>
      <c r="I36" s="9" t="s">
        <v>28</v>
      </c>
      <c r="J36" s="9" t="s">
        <v>28</v>
      </c>
      <c r="K36" s="9"/>
      <c r="L36" s="286"/>
      <c r="M36" s="46">
        <v>2</v>
      </c>
      <c r="N36" s="500">
        <v>15</v>
      </c>
      <c r="O36" s="142">
        <v>15</v>
      </c>
      <c r="P36" s="9"/>
      <c r="Q36" s="9"/>
      <c r="R36" s="9"/>
      <c r="S36" s="8">
        <v>30</v>
      </c>
      <c r="T36" s="8" t="s">
        <v>31</v>
      </c>
      <c r="U36" s="375"/>
      <c r="V36" s="375" t="s">
        <v>26</v>
      </c>
    </row>
    <row r="37" spans="1:256" ht="30" customHeight="1">
      <c r="A37" s="16" t="s">
        <v>41</v>
      </c>
      <c r="B37" s="471" t="s">
        <v>331</v>
      </c>
      <c r="C37" s="160">
        <v>231</v>
      </c>
      <c r="D37" s="499"/>
      <c r="E37" s="698" t="s">
        <v>330</v>
      </c>
      <c r="F37" s="699"/>
      <c r="G37" s="498" t="s">
        <v>329</v>
      </c>
      <c r="H37" s="47"/>
      <c r="I37" s="9"/>
      <c r="J37" s="9"/>
      <c r="K37" s="9"/>
      <c r="L37" s="286"/>
      <c r="M37" s="497">
        <v>1.5</v>
      </c>
      <c r="N37" s="496"/>
      <c r="O37" s="9"/>
      <c r="P37" s="9"/>
      <c r="Q37" s="9">
        <v>40</v>
      </c>
      <c r="R37" s="9"/>
      <c r="S37" s="8">
        <v>40</v>
      </c>
      <c r="T37" s="8" t="s">
        <v>31</v>
      </c>
      <c r="U37" s="332"/>
      <c r="V37" s="9" t="s">
        <v>26</v>
      </c>
    </row>
    <row r="38" spans="1:256" ht="30" customHeight="1">
      <c r="A38" s="621"/>
      <c r="B38" s="622"/>
      <c r="C38" s="622"/>
      <c r="D38" s="623"/>
      <c r="E38" s="664" t="s">
        <v>328</v>
      </c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6"/>
    </row>
    <row r="39" spans="1:256" ht="30" customHeight="1">
      <c r="A39" s="16" t="s">
        <v>192</v>
      </c>
      <c r="B39" s="495" t="s">
        <v>327</v>
      </c>
      <c r="C39" s="160">
        <v>1014</v>
      </c>
      <c r="D39" s="326"/>
      <c r="E39" s="698" t="s">
        <v>326</v>
      </c>
      <c r="F39" s="699"/>
      <c r="G39" s="494" t="s">
        <v>234</v>
      </c>
      <c r="H39" s="100">
        <v>1</v>
      </c>
      <c r="I39" s="24">
        <v>5</v>
      </c>
      <c r="J39" s="24"/>
      <c r="K39" s="493">
        <v>25</v>
      </c>
      <c r="L39" s="24"/>
      <c r="M39" s="64">
        <v>1.5</v>
      </c>
      <c r="N39" s="24">
        <v>5</v>
      </c>
      <c r="O39" s="24"/>
      <c r="P39" s="493">
        <v>25</v>
      </c>
      <c r="Q39" s="493"/>
      <c r="R39" s="24"/>
      <c r="S39" s="21">
        <v>60</v>
      </c>
      <c r="T39" s="21" t="s">
        <v>22</v>
      </c>
      <c r="U39" s="332" t="s">
        <v>23</v>
      </c>
      <c r="V39" s="489" t="s">
        <v>26</v>
      </c>
    </row>
    <row r="40" spans="1:256" ht="30" customHeight="1">
      <c r="A40" s="26" t="s">
        <v>42</v>
      </c>
      <c r="B40" s="492" t="s">
        <v>314</v>
      </c>
      <c r="C40" s="159">
        <v>915</v>
      </c>
      <c r="D40" s="374"/>
      <c r="E40" s="702" t="s">
        <v>325</v>
      </c>
      <c r="F40" s="703"/>
      <c r="G40" s="491" t="s">
        <v>277</v>
      </c>
      <c r="H40" s="42"/>
      <c r="I40" s="27"/>
      <c r="J40" s="27"/>
      <c r="K40" s="30"/>
      <c r="L40" s="27"/>
      <c r="M40" s="490">
        <v>2</v>
      </c>
      <c r="N40" s="27">
        <v>10</v>
      </c>
      <c r="O40" s="27"/>
      <c r="P40" s="30">
        <v>15</v>
      </c>
      <c r="Q40" s="30"/>
      <c r="R40" s="27"/>
      <c r="S40" s="29">
        <v>25</v>
      </c>
      <c r="T40" s="29" t="s">
        <v>22</v>
      </c>
      <c r="U40" s="322"/>
      <c r="V40" s="489" t="s">
        <v>26</v>
      </c>
    </row>
    <row r="41" spans="1:256" ht="30" customHeight="1">
      <c r="A41" s="26" t="s">
        <v>43</v>
      </c>
      <c r="B41" s="471" t="s">
        <v>324</v>
      </c>
      <c r="C41" s="160">
        <v>915</v>
      </c>
      <c r="D41" s="326"/>
      <c r="E41" s="705" t="s">
        <v>323</v>
      </c>
      <c r="F41" s="611"/>
      <c r="G41" s="488" t="s">
        <v>322</v>
      </c>
      <c r="H41" s="45">
        <v>2</v>
      </c>
      <c r="I41" s="27">
        <v>10</v>
      </c>
      <c r="J41" s="27" t="s">
        <v>28</v>
      </c>
      <c r="K41" s="487">
        <v>15</v>
      </c>
      <c r="L41" s="487"/>
      <c r="M41" s="45">
        <v>2</v>
      </c>
      <c r="N41" s="487">
        <v>10</v>
      </c>
      <c r="O41" s="487" t="s">
        <v>28</v>
      </c>
      <c r="P41" s="487">
        <v>15</v>
      </c>
      <c r="Q41" s="487"/>
      <c r="R41" s="487"/>
      <c r="S41" s="46">
        <v>50</v>
      </c>
      <c r="T41" s="45" t="s">
        <v>22</v>
      </c>
      <c r="U41" s="486" t="s">
        <v>23</v>
      </c>
      <c r="V41" s="485" t="s">
        <v>24</v>
      </c>
    </row>
    <row r="42" spans="1:256" ht="30" customHeight="1">
      <c r="A42" s="624" t="s">
        <v>28</v>
      </c>
      <c r="B42" s="625"/>
      <c r="C42" s="625"/>
      <c r="D42" s="626"/>
      <c r="E42" s="704" t="s">
        <v>321</v>
      </c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</row>
    <row r="43" spans="1:256" ht="30" customHeight="1">
      <c r="A43" s="481" t="s">
        <v>44</v>
      </c>
      <c r="B43" s="471" t="s">
        <v>314</v>
      </c>
      <c r="C43" s="107" t="s">
        <v>320</v>
      </c>
      <c r="D43" s="480"/>
      <c r="E43" s="701" t="s">
        <v>319</v>
      </c>
      <c r="F43" s="483" t="s">
        <v>318</v>
      </c>
      <c r="G43" s="484" t="s">
        <v>317</v>
      </c>
      <c r="H43" s="42" t="s">
        <v>28</v>
      </c>
      <c r="I43" s="250" t="s">
        <v>28</v>
      </c>
      <c r="J43" s="476"/>
      <c r="K43" s="476"/>
      <c r="L43" s="476"/>
      <c r="M43" s="218">
        <v>1</v>
      </c>
      <c r="N43" s="477">
        <v>15</v>
      </c>
      <c r="O43" s="476"/>
      <c r="P43" s="476"/>
      <c r="Q43" s="476"/>
      <c r="R43" s="476"/>
      <c r="S43" s="218">
        <v>15</v>
      </c>
      <c r="T43" s="475" t="s">
        <v>311</v>
      </c>
      <c r="U43" s="474" t="s">
        <v>28</v>
      </c>
      <c r="V43" s="473" t="s">
        <v>26</v>
      </c>
    </row>
    <row r="44" spans="1:256" ht="30" customHeight="1">
      <c r="A44" s="481" t="s">
        <v>45</v>
      </c>
      <c r="B44" s="471" t="s">
        <v>316</v>
      </c>
      <c r="C44" s="160">
        <v>1014</v>
      </c>
      <c r="D44" s="326"/>
      <c r="E44" s="701"/>
      <c r="F44" s="483" t="s">
        <v>315</v>
      </c>
      <c r="G44" s="482" t="s">
        <v>234</v>
      </c>
      <c r="H44" s="42"/>
      <c r="I44" s="250"/>
      <c r="J44" s="476"/>
      <c r="K44" s="476"/>
      <c r="L44" s="476"/>
      <c r="M44" s="218">
        <v>2</v>
      </c>
      <c r="N44" s="477"/>
      <c r="O44" s="476"/>
      <c r="P44" s="477">
        <v>50</v>
      </c>
      <c r="Q44" s="476"/>
      <c r="R44" s="476"/>
      <c r="S44" s="218">
        <v>50</v>
      </c>
      <c r="T44" s="475" t="s">
        <v>178</v>
      </c>
      <c r="U44" s="474"/>
      <c r="V44" s="473" t="s">
        <v>26</v>
      </c>
    </row>
    <row r="45" spans="1:256" ht="30" customHeight="1">
      <c r="A45" s="481" t="s">
        <v>46</v>
      </c>
      <c r="B45" s="471" t="s">
        <v>314</v>
      </c>
      <c r="C45" s="159">
        <v>919</v>
      </c>
      <c r="D45" s="480"/>
      <c r="E45" s="701"/>
      <c r="F45" s="479" t="s">
        <v>313</v>
      </c>
      <c r="G45" s="478" t="s">
        <v>312</v>
      </c>
      <c r="H45" s="42" t="s">
        <v>28</v>
      </c>
      <c r="I45" s="250" t="s">
        <v>28</v>
      </c>
      <c r="J45" s="476"/>
      <c r="K45" s="476"/>
      <c r="L45" s="476"/>
      <c r="M45" s="218">
        <v>1</v>
      </c>
      <c r="N45" s="477">
        <v>15</v>
      </c>
      <c r="O45" s="476"/>
      <c r="P45" s="476"/>
      <c r="Q45" s="476"/>
      <c r="R45" s="476"/>
      <c r="S45" s="218">
        <v>15</v>
      </c>
      <c r="T45" s="475" t="s">
        <v>311</v>
      </c>
      <c r="U45" s="474" t="s">
        <v>28</v>
      </c>
      <c r="V45" s="473" t="s">
        <v>26</v>
      </c>
    </row>
    <row r="46" spans="1:256" ht="30" customHeight="1">
      <c r="A46" s="627" t="s">
        <v>28</v>
      </c>
      <c r="B46" s="628"/>
      <c r="C46" s="628"/>
      <c r="D46" s="629"/>
      <c r="E46" s="686" t="s">
        <v>310</v>
      </c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CW46" s="472"/>
      <c r="CX46" s="472"/>
      <c r="CY46" s="472"/>
      <c r="CZ46" s="472"/>
      <c r="DA46" s="472"/>
      <c r="DB46" s="472"/>
      <c r="DC46" s="472"/>
      <c r="DD46" s="472"/>
      <c r="DE46" s="472"/>
      <c r="DF46" s="472"/>
      <c r="DG46" s="472"/>
      <c r="DH46" s="472"/>
      <c r="DI46" s="472"/>
      <c r="DJ46" s="472"/>
      <c r="DK46" s="472"/>
      <c r="DL46" s="472"/>
      <c r="DM46" s="472"/>
      <c r="DN46" s="472"/>
      <c r="DO46" s="472"/>
      <c r="DP46" s="472"/>
      <c r="DQ46" s="472"/>
      <c r="DR46" s="472"/>
      <c r="DS46" s="472"/>
      <c r="DT46" s="472"/>
      <c r="DU46" s="472"/>
      <c r="DV46" s="472"/>
      <c r="DW46" s="472"/>
      <c r="DX46" s="472"/>
      <c r="DY46" s="472"/>
      <c r="DZ46" s="472"/>
      <c r="EA46" s="472"/>
      <c r="EB46" s="472"/>
      <c r="EC46" s="472"/>
      <c r="ED46" s="472"/>
      <c r="EE46" s="472"/>
      <c r="EF46" s="472"/>
      <c r="EG46" s="472"/>
      <c r="EH46" s="472"/>
      <c r="EI46" s="472"/>
      <c r="EJ46" s="472"/>
      <c r="EK46" s="472"/>
      <c r="EL46" s="472"/>
      <c r="EM46" s="472"/>
      <c r="EN46" s="472"/>
      <c r="EO46" s="472"/>
      <c r="EP46" s="472"/>
      <c r="EQ46" s="472"/>
      <c r="ER46" s="472"/>
      <c r="ES46" s="472"/>
      <c r="ET46" s="472"/>
      <c r="EU46" s="472"/>
      <c r="EV46" s="472"/>
      <c r="EW46" s="472"/>
      <c r="EX46" s="472"/>
      <c r="EY46" s="472"/>
      <c r="EZ46" s="472"/>
      <c r="FA46" s="472"/>
      <c r="FB46" s="472"/>
      <c r="FC46" s="472"/>
      <c r="FD46" s="472"/>
      <c r="FE46" s="472"/>
      <c r="FF46" s="472"/>
      <c r="FG46" s="472"/>
      <c r="FH46" s="472"/>
      <c r="FI46" s="472"/>
      <c r="FJ46" s="472"/>
      <c r="FK46" s="472"/>
      <c r="FL46" s="472"/>
      <c r="FM46" s="472"/>
      <c r="FN46" s="472"/>
      <c r="FO46" s="472"/>
      <c r="FP46" s="472"/>
      <c r="FQ46" s="472"/>
      <c r="FR46" s="472"/>
      <c r="FS46" s="472"/>
      <c r="FT46" s="472"/>
      <c r="FU46" s="472"/>
      <c r="FV46" s="472"/>
      <c r="FW46" s="472"/>
      <c r="FX46" s="472"/>
      <c r="FY46" s="472"/>
      <c r="FZ46" s="472"/>
      <c r="GA46" s="472"/>
      <c r="GB46" s="472"/>
      <c r="GC46" s="472"/>
      <c r="GD46" s="472"/>
      <c r="GE46" s="472"/>
      <c r="GF46" s="472"/>
      <c r="GG46" s="472"/>
      <c r="GH46" s="472"/>
      <c r="GI46" s="472"/>
      <c r="GJ46" s="472"/>
      <c r="GK46" s="472"/>
      <c r="GL46" s="472"/>
      <c r="GM46" s="472"/>
      <c r="GN46" s="472"/>
      <c r="GO46" s="472"/>
      <c r="GP46" s="472"/>
      <c r="GQ46" s="472"/>
      <c r="GR46" s="472"/>
      <c r="GS46" s="472"/>
      <c r="GT46" s="472"/>
      <c r="GU46" s="472"/>
      <c r="GV46" s="472"/>
      <c r="GW46" s="472"/>
      <c r="GX46" s="472"/>
      <c r="GY46" s="472"/>
      <c r="GZ46" s="472"/>
      <c r="HA46" s="472"/>
      <c r="HB46" s="472"/>
      <c r="HC46" s="472"/>
      <c r="HD46" s="472"/>
      <c r="HE46" s="472"/>
      <c r="HF46" s="472"/>
      <c r="HG46" s="472"/>
      <c r="HH46" s="472"/>
      <c r="HI46" s="472"/>
      <c r="HJ46" s="472"/>
      <c r="HK46" s="472"/>
      <c r="HL46" s="472"/>
      <c r="HM46" s="472"/>
      <c r="HN46" s="472"/>
      <c r="HO46" s="472"/>
      <c r="HP46" s="472"/>
      <c r="HQ46" s="472"/>
      <c r="HR46" s="472"/>
      <c r="HS46" s="472"/>
      <c r="HT46" s="472"/>
      <c r="HU46" s="472"/>
      <c r="HV46" s="472"/>
      <c r="HW46" s="472"/>
      <c r="HX46" s="472"/>
      <c r="HY46" s="472"/>
      <c r="HZ46" s="472"/>
      <c r="IA46" s="472"/>
      <c r="IB46" s="472"/>
      <c r="IC46" s="472"/>
      <c r="ID46" s="472"/>
      <c r="IE46" s="472"/>
      <c r="IF46" s="472"/>
      <c r="IG46" s="472"/>
      <c r="IH46" s="472"/>
      <c r="II46" s="472"/>
      <c r="IJ46" s="472"/>
      <c r="IK46" s="472"/>
      <c r="IL46" s="472"/>
      <c r="IM46" s="472"/>
      <c r="IN46" s="472"/>
      <c r="IO46" s="472"/>
      <c r="IP46" s="472"/>
      <c r="IQ46" s="472"/>
      <c r="IR46" s="472"/>
      <c r="IS46" s="472"/>
      <c r="IT46" s="472"/>
      <c r="IU46" s="472"/>
      <c r="IV46" s="472"/>
    </row>
    <row r="47" spans="1:256" ht="30" customHeight="1">
      <c r="A47" s="26" t="s">
        <v>60</v>
      </c>
      <c r="B47" s="471" t="s">
        <v>307</v>
      </c>
      <c r="C47" s="160">
        <v>9999</v>
      </c>
      <c r="D47" s="374"/>
      <c r="E47" s="700" t="s">
        <v>309</v>
      </c>
      <c r="F47" s="700"/>
      <c r="G47" s="470" t="s">
        <v>308</v>
      </c>
      <c r="H47" s="29" t="s">
        <v>28</v>
      </c>
      <c r="I47" s="30">
        <v>2</v>
      </c>
      <c r="J47" s="27"/>
      <c r="K47" s="30">
        <v>3</v>
      </c>
      <c r="L47" s="27"/>
      <c r="M47" s="469"/>
      <c r="N47" s="27"/>
      <c r="O47" s="27"/>
      <c r="P47" s="27"/>
      <c r="Q47" s="27"/>
      <c r="R47" s="27"/>
      <c r="S47" s="28">
        <v>5</v>
      </c>
      <c r="T47" s="29" t="s">
        <v>31</v>
      </c>
      <c r="U47" s="32" t="s">
        <v>23</v>
      </c>
      <c r="V47" s="468"/>
    </row>
    <row r="48" spans="1:256" ht="30" customHeight="1">
      <c r="A48" s="260" t="s">
        <v>82</v>
      </c>
      <c r="B48" s="467" t="s">
        <v>307</v>
      </c>
      <c r="C48" s="159">
        <v>9999</v>
      </c>
      <c r="D48" s="466"/>
      <c r="E48" s="698" t="s">
        <v>306</v>
      </c>
      <c r="F48" s="699"/>
      <c r="G48" s="465" t="s">
        <v>305</v>
      </c>
      <c r="H48" s="13" t="s">
        <v>28</v>
      </c>
      <c r="I48" s="14">
        <v>2</v>
      </c>
      <c r="J48" s="283"/>
      <c r="K48" s="14"/>
      <c r="L48" s="14"/>
      <c r="M48" s="464"/>
      <c r="N48" s="14"/>
      <c r="O48" s="14"/>
      <c r="P48" s="14"/>
      <c r="Q48" s="14"/>
      <c r="R48" s="14"/>
      <c r="S48" s="13">
        <v>2</v>
      </c>
      <c r="T48" s="13" t="s">
        <v>304</v>
      </c>
      <c r="U48" s="404" t="s">
        <v>23</v>
      </c>
      <c r="V48" s="463"/>
    </row>
    <row r="49" spans="1:22" s="462" customFormat="1" ht="30" customHeight="1">
      <c r="A49" s="661"/>
      <c r="B49" s="662"/>
      <c r="C49" s="662"/>
      <c r="D49" s="663"/>
      <c r="E49" s="682" t="s">
        <v>303</v>
      </c>
      <c r="F49" s="682"/>
      <c r="G49" s="682"/>
      <c r="H49" s="682"/>
      <c r="I49" s="682"/>
      <c r="J49" s="682"/>
      <c r="K49" s="682"/>
      <c r="L49" s="682"/>
      <c r="M49" s="682"/>
      <c r="N49" s="682"/>
      <c r="O49" s="682"/>
      <c r="P49" s="682"/>
      <c r="Q49" s="682"/>
      <c r="R49" s="682"/>
      <c r="S49" s="682"/>
      <c r="T49" s="682"/>
      <c r="U49" s="682"/>
      <c r="V49" s="683"/>
    </row>
    <row r="50" spans="1:22" s="358" customFormat="1" ht="65.099999999999994" customHeight="1">
      <c r="A50" s="113" t="s">
        <v>83</v>
      </c>
      <c r="B50" s="461" t="s">
        <v>302</v>
      </c>
      <c r="C50" s="160">
        <v>915</v>
      </c>
      <c r="D50" s="460"/>
      <c r="E50" s="684" t="s">
        <v>301</v>
      </c>
      <c r="F50" s="685"/>
      <c r="G50" s="459" t="s">
        <v>300</v>
      </c>
      <c r="H50" s="458" t="s">
        <v>28</v>
      </c>
      <c r="I50" s="9"/>
      <c r="J50" s="9"/>
      <c r="K50" s="9"/>
      <c r="L50" s="9" t="s">
        <v>28</v>
      </c>
      <c r="M50" s="47">
        <v>2</v>
      </c>
      <c r="N50" s="9"/>
      <c r="O50" s="9"/>
      <c r="P50" s="9"/>
      <c r="Q50" s="9"/>
      <c r="R50" s="9">
        <v>50</v>
      </c>
      <c r="S50" s="354">
        <v>50</v>
      </c>
      <c r="T50" s="8" t="s">
        <v>47</v>
      </c>
      <c r="U50" s="9"/>
      <c r="V50" s="332" t="s">
        <v>23</v>
      </c>
    </row>
    <row r="51" spans="1:22" ht="30" customHeight="1">
      <c r="A51" s="357"/>
      <c r="B51" s="457"/>
      <c r="C51" s="357"/>
      <c r="D51" s="357"/>
      <c r="E51" s="680"/>
      <c r="F51" s="681"/>
      <c r="G51" s="357"/>
      <c r="H51" s="377">
        <f>SUM(H16:H50)</f>
        <v>30</v>
      </c>
      <c r="I51" s="455">
        <f>SUM(I16:I50)</f>
        <v>194</v>
      </c>
      <c r="J51" s="455">
        <f>SUM(J16:J50, )</f>
        <v>70</v>
      </c>
      <c r="K51" s="47">
        <f t="shared" ref="K51:Q51" si="0">SUM(K16:K50)</f>
        <v>148</v>
      </c>
      <c r="L51" s="456">
        <f t="shared" si="0"/>
        <v>0</v>
      </c>
      <c r="M51" s="455">
        <f t="shared" si="0"/>
        <v>30</v>
      </c>
      <c r="N51" s="47">
        <f t="shared" si="0"/>
        <v>160</v>
      </c>
      <c r="O51" s="377">
        <f t="shared" si="0"/>
        <v>40</v>
      </c>
      <c r="P51" s="377">
        <f t="shared" si="0"/>
        <v>235</v>
      </c>
      <c r="Q51" s="377">
        <f t="shared" si="0"/>
        <v>40</v>
      </c>
      <c r="R51" s="377">
        <v>50</v>
      </c>
      <c r="S51" s="455">
        <f>SUM(S16:S50)</f>
        <v>937</v>
      </c>
      <c r="T51" s="47" t="s">
        <v>28</v>
      </c>
      <c r="U51" s="454" t="s">
        <v>61</v>
      </c>
      <c r="V51" s="454" t="s">
        <v>229</v>
      </c>
    </row>
    <row r="52" spans="1:22" ht="12.75" customHeight="1">
      <c r="A52" s="10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2.75" customHeight="1">
      <c r="A53" s="12" t="s">
        <v>48</v>
      </c>
      <c r="B53" s="12"/>
      <c r="C53" s="12"/>
      <c r="F53" s="1"/>
    </row>
    <row r="54" spans="1:22" ht="12.75" customHeight="1">
      <c r="V54" s="10"/>
    </row>
    <row r="61" spans="1:22">
      <c r="E61" s="10"/>
    </row>
    <row r="62" spans="1:22">
      <c r="D62" s="453" t="s">
        <v>28</v>
      </c>
      <c r="E62" s="10"/>
      <c r="F62" s="11"/>
    </row>
  </sheetData>
  <sheetProtection selectLockedCells="1" selectUnlockedCells="1"/>
  <mergeCells count="63">
    <mergeCell ref="A15:D15"/>
    <mergeCell ref="A27:D27"/>
    <mergeCell ref="E29:F29"/>
    <mergeCell ref="E16:F16"/>
    <mergeCell ref="E51:F51"/>
    <mergeCell ref="E49:V49"/>
    <mergeCell ref="E50:F50"/>
    <mergeCell ref="E46:V46"/>
    <mergeCell ref="A1:F2"/>
    <mergeCell ref="A3:F3"/>
    <mergeCell ref="A4:F4"/>
    <mergeCell ref="A6:F6"/>
    <mergeCell ref="H10:I10"/>
    <mergeCell ref="A8:F8"/>
    <mergeCell ref="E19:F19"/>
    <mergeCell ref="D11:D14"/>
    <mergeCell ref="E34:F34"/>
    <mergeCell ref="E23:F23"/>
    <mergeCell ref="E36:F36"/>
    <mergeCell ref="E48:F48"/>
    <mergeCell ref="A5:F5"/>
    <mergeCell ref="A49:D49"/>
    <mergeCell ref="E38:V38"/>
    <mergeCell ref="M12:R12"/>
    <mergeCell ref="E33:F33"/>
    <mergeCell ref="E27:V27"/>
    <mergeCell ref="U11:V13"/>
    <mergeCell ref="T11:T13"/>
    <mergeCell ref="H12:L12"/>
    <mergeCell ref="E47:F47"/>
    <mergeCell ref="E43:E45"/>
    <mergeCell ref="E40:F40"/>
    <mergeCell ref="E28:F28"/>
    <mergeCell ref="E37:F37"/>
    <mergeCell ref="E32:F32"/>
    <mergeCell ref="A9:F9"/>
    <mergeCell ref="A38:D38"/>
    <mergeCell ref="A42:D42"/>
    <mergeCell ref="A46:D46"/>
    <mergeCell ref="E24:F24"/>
    <mergeCell ref="E21:F21"/>
    <mergeCell ref="E30:F30"/>
    <mergeCell ref="E25:F25"/>
    <mergeCell ref="E22:F22"/>
    <mergeCell ref="E39:F39"/>
    <mergeCell ref="E42:V42"/>
    <mergeCell ref="E41:F41"/>
    <mergeCell ref="E26:F26"/>
    <mergeCell ref="E35:F35"/>
    <mergeCell ref="E31:F31"/>
    <mergeCell ref="S11:S13"/>
    <mergeCell ref="A7:F7"/>
    <mergeCell ref="C11:C14"/>
    <mergeCell ref="E15:V15"/>
    <mergeCell ref="E17:F17"/>
    <mergeCell ref="G11:G14"/>
    <mergeCell ref="H11:R11"/>
    <mergeCell ref="B11:B14"/>
    <mergeCell ref="A11:A14"/>
    <mergeCell ref="E11:F14"/>
    <mergeCell ref="E20:F20"/>
    <mergeCell ref="E18:F18"/>
    <mergeCell ref="A10:F10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view="pageBreakPreview" zoomScale="66" zoomScaleNormal="66" zoomScaleSheetLayoutView="66" workbookViewId="0">
      <selection activeCell="F47" sqref="F47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687" t="s">
        <v>299</v>
      </c>
      <c r="B1" s="687"/>
      <c r="C1" s="687"/>
      <c r="D1" s="687"/>
      <c r="E1" s="687"/>
      <c r="F1" s="55" t="s">
        <v>0</v>
      </c>
    </row>
    <row r="2" spans="1:22" s="3" customFormat="1" ht="15.6">
      <c r="A2" s="687"/>
      <c r="B2" s="687"/>
      <c r="C2" s="687"/>
      <c r="D2" s="687"/>
      <c r="E2" s="687"/>
      <c r="F2" s="56" t="s">
        <v>137</v>
      </c>
    </row>
    <row r="3" spans="1:22" s="3" customFormat="1" ht="15.6">
      <c r="A3" s="617" t="s">
        <v>298</v>
      </c>
      <c r="B3" s="617"/>
      <c r="C3" s="617"/>
      <c r="D3" s="617"/>
      <c r="E3" s="617"/>
      <c r="F3" s="56" t="s">
        <v>297</v>
      </c>
    </row>
    <row r="4" spans="1:22" s="3" customFormat="1" ht="15.6">
      <c r="A4" s="617" t="s">
        <v>296</v>
      </c>
      <c r="B4" s="617"/>
      <c r="C4" s="617"/>
      <c r="D4" s="617"/>
      <c r="E4" s="617"/>
      <c r="S4" s="452"/>
      <c r="T4" s="452"/>
    </row>
    <row r="5" spans="1:22" s="3" customFormat="1" ht="15.6">
      <c r="A5" s="617" t="s">
        <v>295</v>
      </c>
      <c r="B5" s="617"/>
      <c r="C5" s="617"/>
      <c r="D5" s="617"/>
      <c r="E5" s="617"/>
      <c r="S5" s="452"/>
      <c r="T5" s="452"/>
    </row>
    <row r="6" spans="1:22" s="3" customFormat="1" ht="15.6">
      <c r="A6" s="617" t="s">
        <v>294</v>
      </c>
      <c r="B6" s="617"/>
      <c r="C6" s="617"/>
      <c r="D6" s="617"/>
      <c r="E6" s="617"/>
    </row>
    <row r="7" spans="1:22" s="3" customFormat="1" ht="15.6">
      <c r="A7" s="617" t="s">
        <v>62</v>
      </c>
      <c r="B7" s="617"/>
      <c r="C7" s="617"/>
      <c r="D7" s="617"/>
      <c r="E7" s="617"/>
    </row>
    <row r="8" spans="1:22" s="3" customFormat="1" ht="15.6">
      <c r="A8" s="617" t="s">
        <v>66</v>
      </c>
      <c r="B8" s="617"/>
      <c r="C8" s="617"/>
      <c r="D8" s="617"/>
      <c r="E8" s="617"/>
    </row>
    <row r="9" spans="1:22" s="3" customFormat="1" ht="15.6">
      <c r="A9" s="617" t="s">
        <v>64</v>
      </c>
      <c r="B9" s="617"/>
      <c r="C9" s="617"/>
      <c r="D9" s="617"/>
      <c r="E9" s="617"/>
    </row>
    <row r="10" spans="1:22" ht="17.399999999999999">
      <c r="A10" s="729" t="s">
        <v>227</v>
      </c>
      <c r="B10" s="729"/>
      <c r="C10" s="729"/>
      <c r="D10" s="729"/>
      <c r="E10" s="729"/>
      <c r="F10" s="55" t="s">
        <v>293</v>
      </c>
      <c r="G10" s="731" t="s">
        <v>28</v>
      </c>
      <c r="H10" s="731"/>
    </row>
    <row r="11" spans="1:22" ht="45" customHeight="1">
      <c r="A11" s="735" t="s">
        <v>1</v>
      </c>
      <c r="B11" s="618" t="s">
        <v>122</v>
      </c>
      <c r="C11" s="736" t="s">
        <v>292</v>
      </c>
      <c r="D11" s="739" t="s">
        <v>2</v>
      </c>
      <c r="E11" s="652"/>
      <c r="F11" s="645" t="s">
        <v>3</v>
      </c>
      <c r="G11" s="755" t="s">
        <v>4</v>
      </c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9" t="s">
        <v>5</v>
      </c>
      <c r="T11" s="763" t="s">
        <v>6</v>
      </c>
      <c r="U11" s="753" t="s">
        <v>7</v>
      </c>
      <c r="V11" s="754"/>
    </row>
    <row r="12" spans="1:22" ht="30" customHeight="1">
      <c r="A12" s="735"/>
      <c r="B12" s="619"/>
      <c r="C12" s="737"/>
      <c r="D12" s="740"/>
      <c r="E12" s="654"/>
      <c r="F12" s="669"/>
      <c r="G12" s="667" t="s">
        <v>291</v>
      </c>
      <c r="H12" s="668"/>
      <c r="I12" s="668"/>
      <c r="J12" s="668"/>
      <c r="K12" s="668"/>
      <c r="L12" s="669"/>
      <c r="M12" s="667" t="s">
        <v>290</v>
      </c>
      <c r="N12" s="668"/>
      <c r="O12" s="668"/>
      <c r="P12" s="668"/>
      <c r="Q12" s="668"/>
      <c r="R12" s="669"/>
      <c r="S12" s="760"/>
      <c r="T12" s="764"/>
      <c r="U12" s="753"/>
      <c r="V12" s="754"/>
    </row>
    <row r="13" spans="1:22" ht="57.75" customHeight="1">
      <c r="A13" s="735"/>
      <c r="B13" s="619"/>
      <c r="C13" s="737"/>
      <c r="D13" s="740"/>
      <c r="E13" s="654"/>
      <c r="F13" s="669"/>
      <c r="G13" s="222" t="s">
        <v>10</v>
      </c>
      <c r="H13" s="5" t="s">
        <v>11</v>
      </c>
      <c r="I13" s="5" t="s">
        <v>12</v>
      </c>
      <c r="J13" s="5" t="s">
        <v>13</v>
      </c>
      <c r="K13" s="5" t="s">
        <v>289</v>
      </c>
      <c r="L13" s="6" t="s">
        <v>14</v>
      </c>
      <c r="M13" s="222" t="s">
        <v>10</v>
      </c>
      <c r="N13" s="5" t="s">
        <v>11</v>
      </c>
      <c r="O13" s="5" t="s">
        <v>12</v>
      </c>
      <c r="P13" s="7" t="s">
        <v>13</v>
      </c>
      <c r="Q13" s="7" t="s">
        <v>289</v>
      </c>
      <c r="R13" s="6" t="s">
        <v>14</v>
      </c>
      <c r="S13" s="760"/>
      <c r="T13" s="764"/>
      <c r="U13" s="753"/>
      <c r="V13" s="754"/>
    </row>
    <row r="14" spans="1:22" ht="15.6">
      <c r="A14" s="735"/>
      <c r="B14" s="620"/>
      <c r="C14" s="738"/>
      <c r="D14" s="741"/>
      <c r="E14" s="656"/>
      <c r="F14" s="732"/>
      <c r="G14" s="449" t="s">
        <v>15</v>
      </c>
      <c r="H14" s="451" t="s">
        <v>16</v>
      </c>
      <c r="I14" s="451" t="s">
        <v>17</v>
      </c>
      <c r="J14" s="451" t="s">
        <v>18</v>
      </c>
      <c r="K14" s="451" t="s">
        <v>288</v>
      </c>
      <c r="L14" s="451" t="s">
        <v>19</v>
      </c>
      <c r="M14" s="449" t="s">
        <v>15</v>
      </c>
      <c r="N14" s="450" t="s">
        <v>16</v>
      </c>
      <c r="O14" s="450" t="s">
        <v>17</v>
      </c>
      <c r="P14" s="450" t="s">
        <v>18</v>
      </c>
      <c r="Q14" s="450" t="s">
        <v>288</v>
      </c>
      <c r="R14" s="450" t="s">
        <v>19</v>
      </c>
      <c r="S14" s="449" t="s">
        <v>20</v>
      </c>
      <c r="T14" s="448" t="s">
        <v>15</v>
      </c>
      <c r="U14" s="447" t="s">
        <v>8</v>
      </c>
      <c r="V14" s="446" t="s">
        <v>9</v>
      </c>
    </row>
    <row r="15" spans="1:22" ht="30" customHeight="1">
      <c r="A15" s="445"/>
      <c r="B15" s="444"/>
      <c r="C15" s="443"/>
      <c r="D15" s="704" t="s">
        <v>287</v>
      </c>
      <c r="E15" s="704"/>
      <c r="F15" s="748"/>
      <c r="G15" s="749"/>
      <c r="H15" s="749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50"/>
    </row>
    <row r="16" spans="1:22" ht="30" customHeight="1">
      <c r="A16" s="27" t="s">
        <v>25</v>
      </c>
      <c r="B16" s="107">
        <v>519</v>
      </c>
      <c r="C16" s="107" t="s">
        <v>28</v>
      </c>
      <c r="D16" s="758" t="s">
        <v>286</v>
      </c>
      <c r="E16" s="758"/>
      <c r="F16" s="442" t="s">
        <v>285</v>
      </c>
      <c r="G16" s="441"/>
      <c r="H16" s="440"/>
      <c r="I16" s="440"/>
      <c r="J16" s="440"/>
      <c r="K16" s="440"/>
      <c r="L16" s="440"/>
      <c r="M16" s="439">
        <v>2</v>
      </c>
      <c r="N16" s="438">
        <v>15</v>
      </c>
      <c r="O16" s="437" t="s">
        <v>28</v>
      </c>
      <c r="P16" s="436">
        <v>20</v>
      </c>
      <c r="Q16" s="435"/>
      <c r="R16" s="434"/>
      <c r="S16" s="433">
        <v>35</v>
      </c>
      <c r="T16" s="432" t="s">
        <v>22</v>
      </c>
      <c r="U16" s="431"/>
      <c r="V16" s="430" t="s">
        <v>26</v>
      </c>
    </row>
    <row r="17" spans="1:26" ht="30" customHeight="1">
      <c r="A17" s="27" t="s">
        <v>27</v>
      </c>
      <c r="B17" s="107">
        <v>519</v>
      </c>
      <c r="C17" s="107"/>
      <c r="D17" s="733" t="s">
        <v>284</v>
      </c>
      <c r="E17" s="734"/>
      <c r="F17" s="414" t="s">
        <v>269</v>
      </c>
      <c r="G17" s="429"/>
      <c r="H17" s="428"/>
      <c r="I17" s="428"/>
      <c r="J17" s="428"/>
      <c r="K17" s="428"/>
      <c r="L17" s="428"/>
      <c r="M17" s="427">
        <v>3</v>
      </c>
      <c r="N17" s="426">
        <v>20</v>
      </c>
      <c r="O17" s="425" t="s">
        <v>28</v>
      </c>
      <c r="P17" s="424">
        <v>40</v>
      </c>
      <c r="Q17" s="423"/>
      <c r="R17" s="422"/>
      <c r="S17" s="234">
        <v>60</v>
      </c>
      <c r="T17" s="421" t="s">
        <v>22</v>
      </c>
      <c r="U17" s="420"/>
      <c r="V17" s="405" t="s">
        <v>24</v>
      </c>
    </row>
    <row r="18" spans="1:26" ht="30" customHeight="1">
      <c r="A18" s="419"/>
      <c r="B18" s="418"/>
      <c r="C18" s="417"/>
      <c r="D18" s="749" t="s">
        <v>283</v>
      </c>
      <c r="E18" s="750"/>
      <c r="F18" s="224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6"/>
      <c r="W18" s="10"/>
      <c r="Y18" s="416"/>
    </row>
    <row r="19" spans="1:26" ht="30" customHeight="1">
      <c r="A19" s="27" t="s">
        <v>32</v>
      </c>
      <c r="B19" s="415">
        <v>919</v>
      </c>
      <c r="C19" s="184"/>
      <c r="D19" s="765" t="s">
        <v>282</v>
      </c>
      <c r="E19" s="766"/>
      <c r="F19" s="414" t="s">
        <v>269</v>
      </c>
      <c r="G19" s="413" t="s">
        <v>28</v>
      </c>
      <c r="H19" s="411" t="s">
        <v>28</v>
      </c>
      <c r="I19" s="410" t="s">
        <v>28</v>
      </c>
      <c r="J19" s="22"/>
      <c r="K19" s="22"/>
      <c r="L19" s="22"/>
      <c r="M19" s="412">
        <v>2</v>
      </c>
      <c r="N19" s="411">
        <v>10</v>
      </c>
      <c r="O19" s="410">
        <v>10</v>
      </c>
      <c r="P19" s="22"/>
      <c r="Q19" s="22"/>
      <c r="R19" s="22"/>
      <c r="S19" s="401">
        <v>20</v>
      </c>
      <c r="T19" s="409" t="s">
        <v>31</v>
      </c>
      <c r="U19" s="408" t="s">
        <v>28</v>
      </c>
      <c r="V19" s="408" t="s">
        <v>26</v>
      </c>
      <c r="W19" s="10"/>
    </row>
    <row r="20" spans="1:26" ht="35.1" customHeight="1">
      <c r="A20" s="79" t="s">
        <v>33</v>
      </c>
      <c r="B20" s="160">
        <v>231</v>
      </c>
      <c r="C20" s="160" t="s">
        <v>28</v>
      </c>
      <c r="D20" s="761" t="s">
        <v>281</v>
      </c>
      <c r="E20" s="762"/>
      <c r="F20" s="227" t="s">
        <v>280</v>
      </c>
      <c r="G20" s="90">
        <v>1.5</v>
      </c>
      <c r="H20" s="68"/>
      <c r="I20" s="68"/>
      <c r="J20" s="68"/>
      <c r="K20" s="88">
        <v>40</v>
      </c>
      <c r="L20" s="68"/>
      <c r="M20" s="90">
        <v>2</v>
      </c>
      <c r="N20" s="68"/>
      <c r="O20" s="68"/>
      <c r="P20" s="68"/>
      <c r="Q20" s="407">
        <v>40</v>
      </c>
      <c r="R20" s="68"/>
      <c r="S20" s="90">
        <v>80</v>
      </c>
      <c r="T20" s="90" t="s">
        <v>31</v>
      </c>
      <c r="U20" s="406" t="s">
        <v>26</v>
      </c>
      <c r="V20" s="405" t="s">
        <v>24</v>
      </c>
      <c r="W20" s="10"/>
    </row>
    <row r="21" spans="1:26" ht="30" customHeight="1">
      <c r="A21" s="709" t="s">
        <v>28</v>
      </c>
      <c r="B21" s="710"/>
      <c r="C21" s="730"/>
      <c r="D21" s="748" t="s">
        <v>279</v>
      </c>
      <c r="E21" s="750"/>
      <c r="F21" s="748"/>
      <c r="G21" s="749"/>
      <c r="H21" s="749"/>
      <c r="I21" s="749"/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49"/>
      <c r="U21" s="749"/>
      <c r="V21" s="750"/>
      <c r="W21" s="10"/>
    </row>
    <row r="22" spans="1:26" ht="32.1" customHeight="1">
      <c r="A22" s="16" t="s">
        <v>34</v>
      </c>
      <c r="B22" s="160">
        <v>915</v>
      </c>
      <c r="C22" s="160" t="s">
        <v>28</v>
      </c>
      <c r="D22" s="756" t="s">
        <v>278</v>
      </c>
      <c r="E22" s="757"/>
      <c r="F22" s="210" t="s">
        <v>277</v>
      </c>
      <c r="G22" s="401">
        <v>3</v>
      </c>
      <c r="H22" s="14">
        <v>15</v>
      </c>
      <c r="I22" s="14"/>
      <c r="J22" s="140">
        <v>60</v>
      </c>
      <c r="K22" s="14"/>
      <c r="L22" s="14"/>
      <c r="M22" s="401">
        <v>4</v>
      </c>
      <c r="N22" s="14">
        <v>15</v>
      </c>
      <c r="O22" s="14"/>
      <c r="P22" s="140">
        <v>60</v>
      </c>
      <c r="Q22" s="14"/>
      <c r="R22" s="14"/>
      <c r="S22" s="402">
        <v>150</v>
      </c>
      <c r="T22" s="13" t="s">
        <v>22</v>
      </c>
      <c r="U22" s="404" t="s">
        <v>23</v>
      </c>
      <c r="V22" s="14" t="s">
        <v>271</v>
      </c>
      <c r="X22" s="1" t="s">
        <v>28</v>
      </c>
      <c r="Z22" s="10"/>
    </row>
    <row r="23" spans="1:26" ht="32.1" customHeight="1">
      <c r="A23" s="16" t="s">
        <v>35</v>
      </c>
      <c r="B23" s="160">
        <v>915</v>
      </c>
      <c r="C23" s="160" t="s">
        <v>28</v>
      </c>
      <c r="D23" s="723" t="s">
        <v>276</v>
      </c>
      <c r="E23" s="724"/>
      <c r="F23" s="210" t="s">
        <v>275</v>
      </c>
      <c r="G23" s="42">
        <v>3</v>
      </c>
      <c r="H23" s="63">
        <v>10</v>
      </c>
      <c r="I23" s="14"/>
      <c r="J23" s="14">
        <v>60</v>
      </c>
      <c r="K23" s="14"/>
      <c r="L23" s="403"/>
      <c r="M23" s="42" t="s">
        <v>28</v>
      </c>
      <c r="N23" s="39" t="s">
        <v>28</v>
      </c>
      <c r="O23" s="14"/>
      <c r="P23" s="14" t="s">
        <v>28</v>
      </c>
      <c r="Q23" s="14"/>
      <c r="R23" s="14"/>
      <c r="S23" s="402">
        <v>70</v>
      </c>
      <c r="T23" s="13" t="s">
        <v>22</v>
      </c>
      <c r="U23" s="91" t="s">
        <v>274</v>
      </c>
      <c r="V23" s="91" t="s">
        <v>28</v>
      </c>
      <c r="Z23" s="10"/>
    </row>
    <row r="24" spans="1:26" ht="32.1" customHeight="1">
      <c r="A24" s="16" t="s">
        <v>36</v>
      </c>
      <c r="B24" s="160">
        <v>915</v>
      </c>
      <c r="C24" s="160" t="s">
        <v>28</v>
      </c>
      <c r="D24" s="724" t="s">
        <v>273</v>
      </c>
      <c r="E24" s="767"/>
      <c r="F24" s="297" t="s">
        <v>272</v>
      </c>
      <c r="G24" s="401">
        <v>2</v>
      </c>
      <c r="H24" s="400">
        <v>15</v>
      </c>
      <c r="I24" s="9"/>
      <c r="J24" s="9">
        <v>25</v>
      </c>
      <c r="K24" s="9"/>
      <c r="L24" s="9"/>
      <c r="M24" s="37">
        <v>3</v>
      </c>
      <c r="N24" s="9">
        <v>15</v>
      </c>
      <c r="O24" s="9"/>
      <c r="P24" s="366">
        <v>25</v>
      </c>
      <c r="Q24" s="366"/>
      <c r="R24" s="9"/>
      <c r="S24" s="354">
        <v>80</v>
      </c>
      <c r="T24" s="8" t="s">
        <v>22</v>
      </c>
      <c r="U24" s="119" t="s">
        <v>23</v>
      </c>
      <c r="V24" s="14" t="s">
        <v>271</v>
      </c>
      <c r="X24" s="1" t="s">
        <v>28</v>
      </c>
    </row>
    <row r="25" spans="1:26" ht="32.1" customHeight="1">
      <c r="A25" s="16" t="s">
        <v>37</v>
      </c>
      <c r="B25" s="160">
        <v>915</v>
      </c>
      <c r="C25" s="160" t="s">
        <v>28</v>
      </c>
      <c r="D25" s="723" t="s">
        <v>270</v>
      </c>
      <c r="E25" s="724"/>
      <c r="F25" s="296" t="s">
        <v>269</v>
      </c>
      <c r="G25" s="21"/>
      <c r="H25" s="9"/>
      <c r="I25" s="9"/>
      <c r="J25" s="366"/>
      <c r="K25" s="366"/>
      <c r="L25" s="9"/>
      <c r="M25" s="100">
        <v>2</v>
      </c>
      <c r="N25" s="399">
        <v>10</v>
      </c>
      <c r="O25" s="9"/>
      <c r="P25" s="366">
        <v>25</v>
      </c>
      <c r="Q25" s="366"/>
      <c r="R25" s="9"/>
      <c r="S25" s="354">
        <v>35</v>
      </c>
      <c r="T25" s="8" t="s">
        <v>22</v>
      </c>
      <c r="U25" s="91"/>
      <c r="V25" s="359" t="s">
        <v>268</v>
      </c>
    </row>
    <row r="26" spans="1:26" ht="32.1" customHeight="1">
      <c r="A26" s="260" t="s">
        <v>267</v>
      </c>
      <c r="B26" s="160">
        <v>1014</v>
      </c>
      <c r="C26" s="160" t="s">
        <v>28</v>
      </c>
      <c r="D26" s="752" t="s">
        <v>266</v>
      </c>
      <c r="E26" s="752"/>
      <c r="F26" s="398" t="s">
        <v>234</v>
      </c>
      <c r="G26" s="100">
        <v>1.5</v>
      </c>
      <c r="H26" s="24">
        <v>10</v>
      </c>
      <c r="I26" s="24"/>
      <c r="J26" s="24">
        <v>30</v>
      </c>
      <c r="K26" s="24"/>
      <c r="L26" s="24"/>
      <c r="M26" s="100">
        <v>2</v>
      </c>
      <c r="N26" s="24">
        <v>10</v>
      </c>
      <c r="O26" s="24"/>
      <c r="P26" s="24">
        <v>30</v>
      </c>
      <c r="Q26" s="24"/>
      <c r="R26" s="24"/>
      <c r="S26" s="397">
        <v>80</v>
      </c>
      <c r="T26" s="21" t="s">
        <v>22</v>
      </c>
      <c r="U26" s="119" t="s">
        <v>265</v>
      </c>
      <c r="V26" s="396" t="s">
        <v>24</v>
      </c>
    </row>
    <row r="27" spans="1:26" ht="39.9" customHeight="1">
      <c r="A27" s="661" t="s">
        <v>28</v>
      </c>
      <c r="B27" s="662"/>
      <c r="C27" s="663"/>
      <c r="D27" s="748" t="s">
        <v>264</v>
      </c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50"/>
    </row>
    <row r="28" spans="1:26" ht="35.1" customHeight="1">
      <c r="A28" s="140" t="s">
        <v>38</v>
      </c>
      <c r="B28" s="107">
        <v>912</v>
      </c>
      <c r="C28" s="107" t="s">
        <v>28</v>
      </c>
      <c r="D28" s="746" t="s">
        <v>263</v>
      </c>
      <c r="E28" s="747"/>
      <c r="F28" s="378" t="s">
        <v>262</v>
      </c>
      <c r="G28" s="392">
        <v>2</v>
      </c>
      <c r="H28" s="395">
        <v>15</v>
      </c>
      <c r="I28" s="393"/>
      <c r="J28" s="394">
        <v>15</v>
      </c>
      <c r="K28" s="394"/>
      <c r="L28" s="393"/>
      <c r="M28" s="392" t="s">
        <v>261</v>
      </c>
      <c r="N28" s="393" t="s">
        <v>28</v>
      </c>
      <c r="O28" s="393"/>
      <c r="P28" s="393" t="s">
        <v>28</v>
      </c>
      <c r="Q28" s="393"/>
      <c r="R28" s="393"/>
      <c r="S28" s="64">
        <v>30</v>
      </c>
      <c r="T28" s="392" t="s">
        <v>22</v>
      </c>
      <c r="U28" s="391" t="s">
        <v>26</v>
      </c>
      <c r="V28" s="390" t="s">
        <v>28</v>
      </c>
      <c r="X28" s="1" t="s">
        <v>28</v>
      </c>
    </row>
    <row r="29" spans="1:26" ht="35.1" customHeight="1">
      <c r="A29" s="16" t="s">
        <v>39</v>
      </c>
      <c r="B29" s="107">
        <v>912</v>
      </c>
      <c r="C29" s="107" t="s">
        <v>28</v>
      </c>
      <c r="D29" s="744" t="s">
        <v>260</v>
      </c>
      <c r="E29" s="745"/>
      <c r="F29" s="381" t="s">
        <v>259</v>
      </c>
      <c r="G29" s="387">
        <v>2</v>
      </c>
      <c r="H29" s="389">
        <v>15</v>
      </c>
      <c r="I29" s="388"/>
      <c r="J29" s="376">
        <v>15</v>
      </c>
      <c r="K29" s="376"/>
      <c r="L29" s="388"/>
      <c r="M29" s="387" t="s">
        <v>28</v>
      </c>
      <c r="N29" s="388" t="s">
        <v>28</v>
      </c>
      <c r="O29" s="388"/>
      <c r="P29" s="388" t="s">
        <v>28</v>
      </c>
      <c r="Q29" s="388"/>
      <c r="R29" s="388"/>
      <c r="S29" s="387">
        <v>30</v>
      </c>
      <c r="T29" s="387" t="s">
        <v>22</v>
      </c>
      <c r="U29" s="386" t="s">
        <v>26</v>
      </c>
      <c r="V29" s="385" t="s">
        <v>28</v>
      </c>
      <c r="X29" s="1" t="s">
        <v>28</v>
      </c>
    </row>
    <row r="30" spans="1:26" ht="35.1" customHeight="1">
      <c r="A30" s="16" t="s">
        <v>40</v>
      </c>
      <c r="B30" s="107">
        <v>912</v>
      </c>
      <c r="C30" s="107" t="s">
        <v>28</v>
      </c>
      <c r="D30" s="742" t="s">
        <v>258</v>
      </c>
      <c r="E30" s="743"/>
      <c r="F30" s="381" t="s">
        <v>257</v>
      </c>
      <c r="G30" s="387">
        <v>2</v>
      </c>
      <c r="H30" s="389">
        <v>15</v>
      </c>
      <c r="I30" s="388"/>
      <c r="J30" s="376">
        <v>5</v>
      </c>
      <c r="K30" s="376"/>
      <c r="L30" s="388"/>
      <c r="M30" s="387" t="s">
        <v>28</v>
      </c>
      <c r="N30" s="388" t="s">
        <v>28</v>
      </c>
      <c r="O30" s="388"/>
      <c r="P30" s="388" t="s">
        <v>28</v>
      </c>
      <c r="Q30" s="388"/>
      <c r="R30" s="388"/>
      <c r="S30" s="387">
        <v>20</v>
      </c>
      <c r="T30" s="387" t="s">
        <v>22</v>
      </c>
      <c r="U30" s="386" t="s">
        <v>26</v>
      </c>
      <c r="V30" s="385" t="s">
        <v>28</v>
      </c>
      <c r="X30" s="1" t="s">
        <v>28</v>
      </c>
    </row>
    <row r="31" spans="1:26" s="358" customFormat="1" ht="35.1" customHeight="1">
      <c r="A31" s="16" t="s">
        <v>49</v>
      </c>
      <c r="B31" s="107">
        <v>912</v>
      </c>
      <c r="C31" s="107" t="s">
        <v>28</v>
      </c>
      <c r="D31" s="742" t="s">
        <v>256</v>
      </c>
      <c r="E31" s="743"/>
      <c r="F31" s="381" t="s">
        <v>255</v>
      </c>
      <c r="G31" s="361">
        <v>2</v>
      </c>
      <c r="H31" s="384">
        <v>15</v>
      </c>
      <c r="I31" s="376"/>
      <c r="J31" s="376">
        <v>5</v>
      </c>
      <c r="K31" s="376"/>
      <c r="L31" s="376"/>
      <c r="M31" s="361" t="s">
        <v>28</v>
      </c>
      <c r="N31" s="376" t="s">
        <v>28</v>
      </c>
      <c r="O31" s="376"/>
      <c r="P31" s="376" t="s">
        <v>28</v>
      </c>
      <c r="Q31" s="376"/>
      <c r="R31" s="376"/>
      <c r="S31" s="361">
        <v>20</v>
      </c>
      <c r="T31" s="361" t="s">
        <v>22</v>
      </c>
      <c r="U31" s="375" t="s">
        <v>26</v>
      </c>
      <c r="V31" s="9" t="s">
        <v>28</v>
      </c>
      <c r="X31" s="358" t="s">
        <v>28</v>
      </c>
    </row>
    <row r="32" spans="1:26" s="358" customFormat="1" ht="30" customHeight="1">
      <c r="A32" s="16" t="s">
        <v>50</v>
      </c>
      <c r="B32" s="107">
        <v>912</v>
      </c>
      <c r="C32" s="107" t="s">
        <v>28</v>
      </c>
      <c r="D32" s="744" t="s">
        <v>254</v>
      </c>
      <c r="E32" s="745"/>
      <c r="F32" s="381" t="s">
        <v>253</v>
      </c>
      <c r="G32" s="361">
        <v>2</v>
      </c>
      <c r="H32" s="384">
        <v>15</v>
      </c>
      <c r="I32" s="376"/>
      <c r="J32" s="376">
        <v>5</v>
      </c>
      <c r="K32" s="376"/>
      <c r="L32" s="376"/>
      <c r="M32" s="383"/>
      <c r="N32" s="376"/>
      <c r="O32" s="376"/>
      <c r="P32" s="376"/>
      <c r="Q32" s="376"/>
      <c r="R32" s="376"/>
      <c r="S32" s="361">
        <v>20</v>
      </c>
      <c r="T32" s="47" t="s">
        <v>22</v>
      </c>
      <c r="U32" s="375" t="s">
        <v>26</v>
      </c>
      <c r="V32" s="9" t="s">
        <v>28</v>
      </c>
      <c r="X32" s="358" t="s">
        <v>28</v>
      </c>
    </row>
    <row r="33" spans="1:24" s="358" customFormat="1" ht="35.1" customHeight="1">
      <c r="A33" s="16" t="s">
        <v>51</v>
      </c>
      <c r="B33" s="107">
        <v>912</v>
      </c>
      <c r="C33" s="107" t="s">
        <v>28</v>
      </c>
      <c r="D33" s="742" t="s">
        <v>252</v>
      </c>
      <c r="E33" s="743"/>
      <c r="F33" s="381" t="s">
        <v>251</v>
      </c>
      <c r="G33" s="361">
        <v>1</v>
      </c>
      <c r="H33" s="376">
        <v>5</v>
      </c>
      <c r="I33" s="376"/>
      <c r="J33" s="376">
        <v>5</v>
      </c>
      <c r="K33" s="376"/>
      <c r="L33" s="376"/>
      <c r="M33" s="377" t="s">
        <v>28</v>
      </c>
      <c r="N33" s="376" t="s">
        <v>28</v>
      </c>
      <c r="O33" s="376"/>
      <c r="P33" s="376" t="s">
        <v>28</v>
      </c>
      <c r="Q33" s="376"/>
      <c r="R33" s="376"/>
      <c r="S33" s="47">
        <v>10</v>
      </c>
      <c r="T33" s="47" t="s">
        <v>22</v>
      </c>
      <c r="U33" s="375" t="s">
        <v>26</v>
      </c>
      <c r="V33" s="9" t="s">
        <v>28</v>
      </c>
      <c r="X33" s="358" t="s">
        <v>28</v>
      </c>
    </row>
    <row r="34" spans="1:24" ht="30" customHeight="1">
      <c r="A34" s="16" t="s">
        <v>52</v>
      </c>
      <c r="B34" s="107">
        <v>912</v>
      </c>
      <c r="C34" s="107" t="s">
        <v>28</v>
      </c>
      <c r="D34" s="742" t="s">
        <v>250</v>
      </c>
      <c r="E34" s="743"/>
      <c r="F34" s="381" t="s">
        <v>188</v>
      </c>
      <c r="G34" s="361">
        <v>1</v>
      </c>
      <c r="H34" s="376">
        <v>5</v>
      </c>
      <c r="I34" s="376"/>
      <c r="J34" s="376">
        <v>5</v>
      </c>
      <c r="K34" s="376"/>
      <c r="L34" s="382"/>
      <c r="M34" s="361" t="s">
        <v>28</v>
      </c>
      <c r="N34" s="376" t="s">
        <v>28</v>
      </c>
      <c r="O34" s="382"/>
      <c r="P34" s="376" t="s">
        <v>28</v>
      </c>
      <c r="Q34" s="376"/>
      <c r="R34" s="376"/>
      <c r="S34" s="47">
        <v>10</v>
      </c>
      <c r="T34" s="47" t="s">
        <v>22</v>
      </c>
      <c r="U34" s="375" t="s">
        <v>26</v>
      </c>
      <c r="V34" s="9" t="s">
        <v>28</v>
      </c>
      <c r="X34" s="1" t="s">
        <v>28</v>
      </c>
    </row>
    <row r="35" spans="1:24" s="358" customFormat="1" ht="35.1" customHeight="1">
      <c r="A35" s="16" t="s">
        <v>53</v>
      </c>
      <c r="B35" s="107">
        <v>912</v>
      </c>
      <c r="C35" s="107" t="s">
        <v>28</v>
      </c>
      <c r="D35" s="742" t="s">
        <v>249</v>
      </c>
      <c r="E35" s="743"/>
      <c r="F35" s="381" t="s">
        <v>248</v>
      </c>
      <c r="G35" s="361">
        <v>1</v>
      </c>
      <c r="H35" s="376">
        <v>5</v>
      </c>
      <c r="I35" s="376"/>
      <c r="J35" s="376">
        <v>5</v>
      </c>
      <c r="K35" s="376"/>
      <c r="L35" s="376"/>
      <c r="M35" s="362" t="s">
        <v>28</v>
      </c>
      <c r="N35" s="376" t="s">
        <v>28</v>
      </c>
      <c r="O35" s="376"/>
      <c r="P35" s="376" t="s">
        <v>28</v>
      </c>
      <c r="Q35" s="376"/>
      <c r="R35" s="376"/>
      <c r="S35" s="47">
        <v>10</v>
      </c>
      <c r="T35" s="47" t="s">
        <v>22</v>
      </c>
      <c r="U35" s="375" t="s">
        <v>26</v>
      </c>
      <c r="V35" s="9" t="s">
        <v>28</v>
      </c>
      <c r="X35" s="358" t="s">
        <v>28</v>
      </c>
    </row>
    <row r="36" spans="1:24" s="358" customFormat="1" ht="35.1" customHeight="1">
      <c r="A36" s="16" t="s">
        <v>41</v>
      </c>
      <c r="B36" s="107">
        <v>912</v>
      </c>
      <c r="C36" s="107" t="s">
        <v>28</v>
      </c>
      <c r="D36" s="742" t="s">
        <v>247</v>
      </c>
      <c r="E36" s="743"/>
      <c r="F36" s="380" t="s">
        <v>246</v>
      </c>
      <c r="G36" s="361">
        <v>1</v>
      </c>
      <c r="H36" s="376">
        <v>5</v>
      </c>
      <c r="I36" s="376"/>
      <c r="J36" s="376">
        <v>5</v>
      </c>
      <c r="K36" s="376"/>
      <c r="L36" s="376"/>
      <c r="M36" s="362" t="s">
        <v>28</v>
      </c>
      <c r="N36" s="376" t="s">
        <v>28</v>
      </c>
      <c r="O36" s="376"/>
      <c r="P36" s="376" t="s">
        <v>28</v>
      </c>
      <c r="Q36" s="376"/>
      <c r="R36" s="376"/>
      <c r="S36" s="361">
        <v>10</v>
      </c>
      <c r="T36" s="361" t="s">
        <v>22</v>
      </c>
      <c r="U36" s="375" t="s">
        <v>26</v>
      </c>
      <c r="V36" s="9" t="s">
        <v>28</v>
      </c>
      <c r="X36" s="358" t="s">
        <v>28</v>
      </c>
    </row>
    <row r="37" spans="1:24" s="358" customFormat="1" ht="30" customHeight="1">
      <c r="A37" s="16" t="s">
        <v>192</v>
      </c>
      <c r="B37" s="107">
        <v>912</v>
      </c>
      <c r="C37" s="107" t="s">
        <v>28</v>
      </c>
      <c r="D37" s="716" t="s">
        <v>245</v>
      </c>
      <c r="E37" s="717"/>
      <c r="F37" s="298" t="s">
        <v>244</v>
      </c>
      <c r="G37" s="361">
        <v>1</v>
      </c>
      <c r="H37" s="376">
        <v>5</v>
      </c>
      <c r="I37" s="376"/>
      <c r="J37" s="376">
        <v>5</v>
      </c>
      <c r="K37" s="376"/>
      <c r="L37" s="9"/>
      <c r="M37" s="361" t="s">
        <v>28</v>
      </c>
      <c r="N37" s="376" t="s">
        <v>28</v>
      </c>
      <c r="O37" s="376"/>
      <c r="P37" s="376" t="s">
        <v>28</v>
      </c>
      <c r="Q37" s="376"/>
      <c r="R37" s="376"/>
      <c r="S37" s="377">
        <v>10</v>
      </c>
      <c r="T37" s="47" t="s">
        <v>22</v>
      </c>
      <c r="U37" s="375" t="s">
        <v>26</v>
      </c>
      <c r="V37" s="375" t="s">
        <v>28</v>
      </c>
    </row>
    <row r="38" spans="1:24" s="358" customFormat="1" ht="30" customHeight="1">
      <c r="A38" s="16" t="s">
        <v>42</v>
      </c>
      <c r="B38" s="107">
        <v>912</v>
      </c>
      <c r="C38" s="107" t="s">
        <v>28</v>
      </c>
      <c r="D38" s="716" t="s">
        <v>243</v>
      </c>
      <c r="E38" s="717"/>
      <c r="F38" s="379" t="s">
        <v>242</v>
      </c>
      <c r="G38" s="361">
        <v>1</v>
      </c>
      <c r="H38" s="376">
        <v>10</v>
      </c>
      <c r="I38" s="376"/>
      <c r="J38" s="376">
        <v>5</v>
      </c>
      <c r="K38" s="376"/>
      <c r="L38" s="9"/>
      <c r="M38" s="361" t="s">
        <v>28</v>
      </c>
      <c r="N38" s="376" t="s">
        <v>28</v>
      </c>
      <c r="O38" s="376"/>
      <c r="P38" s="376" t="s">
        <v>28</v>
      </c>
      <c r="Q38" s="376"/>
      <c r="R38" s="376"/>
      <c r="S38" s="377">
        <v>15</v>
      </c>
      <c r="T38" s="47" t="s">
        <v>22</v>
      </c>
      <c r="U38" s="375" t="s">
        <v>26</v>
      </c>
      <c r="V38" s="375" t="s">
        <v>28</v>
      </c>
    </row>
    <row r="39" spans="1:24" s="358" customFormat="1" ht="30" customHeight="1">
      <c r="A39" s="16" t="s">
        <v>43</v>
      </c>
      <c r="B39" s="107">
        <v>912</v>
      </c>
      <c r="C39" s="107"/>
      <c r="D39" s="723" t="s">
        <v>241</v>
      </c>
      <c r="E39" s="724"/>
      <c r="F39" s="378" t="s">
        <v>240</v>
      </c>
      <c r="G39" s="361" t="s">
        <v>28</v>
      </c>
      <c r="H39" s="376" t="s">
        <v>28</v>
      </c>
      <c r="I39" s="376"/>
      <c r="J39" s="376" t="s">
        <v>28</v>
      </c>
      <c r="K39" s="376"/>
      <c r="L39" s="9"/>
      <c r="M39" s="361">
        <v>1</v>
      </c>
      <c r="N39" s="376">
        <v>10</v>
      </c>
      <c r="O39" s="376"/>
      <c r="P39" s="376">
        <v>5</v>
      </c>
      <c r="Q39" s="376"/>
      <c r="R39" s="9"/>
      <c r="S39" s="377">
        <v>15</v>
      </c>
      <c r="T39" s="47" t="s">
        <v>22</v>
      </c>
      <c r="U39" s="375" t="s">
        <v>28</v>
      </c>
      <c r="V39" s="375" t="s">
        <v>26</v>
      </c>
    </row>
    <row r="40" spans="1:24" s="358" customFormat="1" ht="30" customHeight="1">
      <c r="A40" s="16" t="s">
        <v>44</v>
      </c>
      <c r="B40" s="107">
        <v>912</v>
      </c>
      <c r="C40" s="107" t="s">
        <v>28</v>
      </c>
      <c r="D40" s="717" t="s">
        <v>239</v>
      </c>
      <c r="E40" s="726"/>
      <c r="F40" s="223" t="s">
        <v>238</v>
      </c>
      <c r="G40" s="361" t="s">
        <v>28</v>
      </c>
      <c r="H40" s="376" t="s">
        <v>28</v>
      </c>
      <c r="I40" s="376"/>
      <c r="J40" s="376" t="s">
        <v>28</v>
      </c>
      <c r="K40" s="366"/>
      <c r="L40" s="9"/>
      <c r="M40" s="361">
        <v>2</v>
      </c>
      <c r="N40" s="376">
        <v>10</v>
      </c>
      <c r="O40" s="376"/>
      <c r="P40" s="376">
        <v>15</v>
      </c>
      <c r="Q40" s="366"/>
      <c r="R40" s="9"/>
      <c r="S40" s="47">
        <v>25</v>
      </c>
      <c r="T40" s="47" t="s">
        <v>22</v>
      </c>
      <c r="U40" s="375" t="s">
        <v>28</v>
      </c>
      <c r="V40" s="375" t="s">
        <v>26</v>
      </c>
      <c r="W40" s="358" t="s">
        <v>187</v>
      </c>
      <c r="X40" s="358" t="s">
        <v>28</v>
      </c>
    </row>
    <row r="41" spans="1:24" ht="30" customHeight="1">
      <c r="A41" s="621"/>
      <c r="B41" s="622"/>
      <c r="C41" s="623"/>
      <c r="D41" s="751" t="s">
        <v>237</v>
      </c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3"/>
    </row>
    <row r="42" spans="1:24" s="358" customFormat="1" ht="60" customHeight="1">
      <c r="A42" s="16" t="s">
        <v>45</v>
      </c>
      <c r="B42" s="160">
        <v>1014</v>
      </c>
      <c r="C42" s="374"/>
      <c r="D42" s="373" t="s">
        <v>236</v>
      </c>
      <c r="E42" s="372" t="s">
        <v>235</v>
      </c>
      <c r="F42" s="371" t="s">
        <v>234</v>
      </c>
      <c r="G42" s="370" t="s">
        <v>28</v>
      </c>
      <c r="H42" s="368"/>
      <c r="I42" s="368"/>
      <c r="J42" s="368" t="s">
        <v>28</v>
      </c>
      <c r="K42" s="368"/>
      <c r="L42" s="368"/>
      <c r="M42" s="370">
        <v>2</v>
      </c>
      <c r="N42" s="368"/>
      <c r="O42" s="368"/>
      <c r="P42" s="369">
        <v>60</v>
      </c>
      <c r="Q42" s="369"/>
      <c r="R42" s="368"/>
      <c r="S42" s="367">
        <v>60</v>
      </c>
      <c r="T42" s="8" t="s">
        <v>178</v>
      </c>
      <c r="U42" s="9"/>
      <c r="V42" s="9" t="s">
        <v>26</v>
      </c>
    </row>
    <row r="43" spans="1:24" s="358" customFormat="1" ht="30" customHeight="1">
      <c r="A43" s="621"/>
      <c r="B43" s="622"/>
      <c r="C43" s="623"/>
      <c r="D43" s="720" t="s">
        <v>74</v>
      </c>
      <c r="E43" s="721"/>
      <c r="F43" s="721"/>
      <c r="G43" s="721"/>
      <c r="H43" s="721"/>
      <c r="I43" s="721"/>
      <c r="J43" s="721"/>
      <c r="K43" s="721"/>
      <c r="L43" s="721"/>
      <c r="M43" s="721"/>
      <c r="N43" s="721"/>
      <c r="O43" s="721"/>
      <c r="P43" s="721"/>
      <c r="Q43" s="721"/>
      <c r="R43" s="721"/>
      <c r="S43" s="721"/>
      <c r="T43" s="721"/>
      <c r="U43" s="721"/>
      <c r="V43" s="722"/>
    </row>
    <row r="44" spans="1:24" s="358" customFormat="1" ht="35.1" customHeight="1">
      <c r="A44" s="16" t="s">
        <v>46</v>
      </c>
      <c r="B44" s="160">
        <v>915</v>
      </c>
      <c r="C44" s="229"/>
      <c r="D44" s="726" t="s">
        <v>54</v>
      </c>
      <c r="E44" s="726"/>
      <c r="F44" s="141" t="s">
        <v>141</v>
      </c>
      <c r="G44" s="8" t="s">
        <v>28</v>
      </c>
      <c r="H44" s="9"/>
      <c r="I44" s="9"/>
      <c r="J44" s="9"/>
      <c r="K44" s="9"/>
      <c r="L44" s="9" t="s">
        <v>187</v>
      </c>
      <c r="M44" s="21">
        <v>1</v>
      </c>
      <c r="N44" s="9"/>
      <c r="O44" s="9"/>
      <c r="P44" s="9"/>
      <c r="Q44" s="9"/>
      <c r="R44" s="366">
        <v>30</v>
      </c>
      <c r="S44" s="354">
        <v>30</v>
      </c>
      <c r="T44" s="8" t="s">
        <v>47</v>
      </c>
      <c r="U44" s="9"/>
      <c r="V44" s="359" t="s">
        <v>23</v>
      </c>
      <c r="X44" s="358" t="s">
        <v>28</v>
      </c>
    </row>
    <row r="45" spans="1:24" s="358" customFormat="1" ht="35.1" customHeight="1">
      <c r="A45" s="16" t="s">
        <v>60</v>
      </c>
      <c r="B45" s="160">
        <v>915</v>
      </c>
      <c r="C45" s="229"/>
      <c r="D45" s="726" t="s">
        <v>55</v>
      </c>
      <c r="E45" s="726"/>
      <c r="F45" s="141" t="s">
        <v>141</v>
      </c>
      <c r="G45" s="8" t="s">
        <v>187</v>
      </c>
      <c r="H45" s="9"/>
      <c r="I45" s="9" t="s">
        <v>28</v>
      </c>
      <c r="J45" s="9"/>
      <c r="K45" s="9"/>
      <c r="L45" s="9" t="s">
        <v>28</v>
      </c>
      <c r="M45" s="21">
        <v>1</v>
      </c>
      <c r="N45" s="9"/>
      <c r="O45" s="9"/>
      <c r="P45" s="9" t="s">
        <v>28</v>
      </c>
      <c r="Q45" s="9"/>
      <c r="R45" s="366">
        <v>30</v>
      </c>
      <c r="S45" s="354">
        <v>30</v>
      </c>
      <c r="T45" s="8" t="s">
        <v>47</v>
      </c>
      <c r="U45" s="9"/>
      <c r="V45" s="359" t="s">
        <v>23</v>
      </c>
    </row>
    <row r="46" spans="1:24" s="358" customFormat="1" ht="80.099999999999994" customHeight="1">
      <c r="A46" s="16" t="s">
        <v>82</v>
      </c>
      <c r="B46" s="160">
        <v>915</v>
      </c>
      <c r="C46" s="223"/>
      <c r="D46" s="727" t="s">
        <v>233</v>
      </c>
      <c r="E46" s="728"/>
      <c r="F46" s="43" t="s">
        <v>232</v>
      </c>
      <c r="G46" s="8">
        <v>1</v>
      </c>
      <c r="H46" s="9"/>
      <c r="I46" s="9"/>
      <c r="J46" s="9"/>
      <c r="K46" s="9"/>
      <c r="L46" s="366">
        <v>30</v>
      </c>
      <c r="M46" s="8">
        <v>1</v>
      </c>
      <c r="N46" s="9"/>
      <c r="O46" s="9"/>
      <c r="P46" s="9"/>
      <c r="Q46" s="9"/>
      <c r="R46" s="366">
        <v>30</v>
      </c>
      <c r="S46" s="354">
        <v>60</v>
      </c>
      <c r="T46" s="8" t="s">
        <v>47</v>
      </c>
      <c r="U46" s="359" t="s">
        <v>23</v>
      </c>
      <c r="V46" s="359" t="s">
        <v>23</v>
      </c>
      <c r="X46" s="358" t="s">
        <v>28</v>
      </c>
    </row>
    <row r="47" spans="1:24" s="358" customFormat="1" ht="39.9" customHeight="1">
      <c r="A47" s="360" t="s">
        <v>83</v>
      </c>
      <c r="B47" s="365">
        <v>9999</v>
      </c>
      <c r="C47" s="364"/>
      <c r="D47" s="718" t="s">
        <v>231</v>
      </c>
      <c r="E47" s="719"/>
      <c r="F47" s="363" t="s">
        <v>230</v>
      </c>
      <c r="G47" s="361">
        <v>2</v>
      </c>
      <c r="H47" s="360">
        <v>15</v>
      </c>
      <c r="I47" s="360"/>
      <c r="J47" s="360"/>
      <c r="K47" s="360"/>
      <c r="L47" s="360"/>
      <c r="M47" s="361">
        <v>2</v>
      </c>
      <c r="N47" s="360">
        <v>15</v>
      </c>
      <c r="O47" s="360" t="s">
        <v>28</v>
      </c>
      <c r="P47" s="360"/>
      <c r="Q47" s="360"/>
      <c r="R47" s="360" t="s">
        <v>28</v>
      </c>
      <c r="S47" s="362">
        <v>30</v>
      </c>
      <c r="T47" s="361"/>
      <c r="U47" s="360"/>
      <c r="V47" s="359" t="s">
        <v>23</v>
      </c>
    </row>
    <row r="48" spans="1:24" ht="30" customHeight="1">
      <c r="A48" s="356"/>
      <c r="B48" s="356"/>
      <c r="C48" s="356"/>
      <c r="D48" s="725" t="s">
        <v>28</v>
      </c>
      <c r="E48" s="725"/>
      <c r="F48" s="356" t="s">
        <v>28</v>
      </c>
      <c r="G48" s="355">
        <f t="shared" ref="G48:L48" si="0">SUM(G16:G47)</f>
        <v>30</v>
      </c>
      <c r="H48" s="8">
        <f t="shared" si="0"/>
        <v>175</v>
      </c>
      <c r="I48" s="8">
        <f t="shared" si="0"/>
        <v>0</v>
      </c>
      <c r="J48" s="8">
        <f t="shared" si="0"/>
        <v>250</v>
      </c>
      <c r="K48" s="8">
        <f t="shared" si="0"/>
        <v>40</v>
      </c>
      <c r="L48" s="8">
        <f t="shared" si="0"/>
        <v>30</v>
      </c>
      <c r="M48" s="354">
        <f>SUM(M16:M47 )</f>
        <v>30</v>
      </c>
      <c r="N48" s="8">
        <f>SUM( N16:N47)</f>
        <v>130</v>
      </c>
      <c r="O48" s="8">
        <f>SUM(O16:O47)</f>
        <v>10</v>
      </c>
      <c r="P48" s="8">
        <f>SUM(P16:P47)</f>
        <v>280</v>
      </c>
      <c r="Q48" s="8">
        <f>SUM(Q16:Q47)</f>
        <v>40</v>
      </c>
      <c r="R48" s="8">
        <f>SUM(R16:R47)</f>
        <v>90</v>
      </c>
      <c r="S48" s="8">
        <f>SUM( S16:S47 )</f>
        <v>1045</v>
      </c>
      <c r="T48" s="8"/>
      <c r="U48" s="353" t="s">
        <v>126</v>
      </c>
      <c r="V48" s="353" t="s">
        <v>229</v>
      </c>
      <c r="X48" s="1" t="s">
        <v>28</v>
      </c>
    </row>
    <row r="49" spans="1:24" ht="13.8">
      <c r="A49" s="351"/>
      <c r="B49" s="351"/>
      <c r="C49" s="351"/>
      <c r="D49" s="351"/>
      <c r="E49" s="352"/>
      <c r="F49" s="351"/>
      <c r="G49" s="351"/>
      <c r="H49" s="351" t="s">
        <v>28</v>
      </c>
      <c r="I49" s="351" t="s">
        <v>28</v>
      </c>
      <c r="J49" s="351" t="s">
        <v>28</v>
      </c>
      <c r="K49" s="351"/>
      <c r="L49" s="351" t="s">
        <v>28</v>
      </c>
      <c r="M49" s="351" t="s">
        <v>28</v>
      </c>
      <c r="N49" s="351" t="s">
        <v>28</v>
      </c>
      <c r="O49" s="351" t="s">
        <v>28</v>
      </c>
      <c r="P49" s="351" t="s">
        <v>28</v>
      </c>
      <c r="Q49" s="351"/>
      <c r="R49" s="351" t="s">
        <v>28</v>
      </c>
      <c r="S49" s="351" t="s">
        <v>28</v>
      </c>
      <c r="T49" s="351"/>
      <c r="U49" s="351"/>
      <c r="V49" s="351"/>
      <c r="X49" s="1" t="s">
        <v>28</v>
      </c>
    </row>
    <row r="50" spans="1:24" ht="12.75" customHeight="1">
      <c r="A50" s="350" t="s">
        <v>48</v>
      </c>
      <c r="B50" s="350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</row>
    <row r="55" spans="1:24">
      <c r="E55" s="11"/>
    </row>
    <row r="56" spans="1:24">
      <c r="E56" s="11"/>
      <c r="F56" s="10"/>
    </row>
  </sheetData>
  <sheetProtection selectLockedCells="1" selectUnlockedCells="1"/>
  <mergeCells count="60">
    <mergeCell ref="D24:E24"/>
    <mergeCell ref="D26:E26"/>
    <mergeCell ref="U11:V13"/>
    <mergeCell ref="G11:R11"/>
    <mergeCell ref="D22:E22"/>
    <mergeCell ref="D16:E16"/>
    <mergeCell ref="M12:R12"/>
    <mergeCell ref="S11:S13"/>
    <mergeCell ref="D21:E21"/>
    <mergeCell ref="F15:V15"/>
    <mergeCell ref="F21:V21"/>
    <mergeCell ref="D18:E18"/>
    <mergeCell ref="D20:E20"/>
    <mergeCell ref="T11:T13"/>
    <mergeCell ref="D25:E25"/>
    <mergeCell ref="D23:E23"/>
    <mergeCell ref="D19:E19"/>
    <mergeCell ref="A43:C43"/>
    <mergeCell ref="D31:E31"/>
    <mergeCell ref="D29:E29"/>
    <mergeCell ref="A27:C27"/>
    <mergeCell ref="D28:E28"/>
    <mergeCell ref="D27:V27"/>
    <mergeCell ref="D41:V41"/>
    <mergeCell ref="D34:E34"/>
    <mergeCell ref="D35:E35"/>
    <mergeCell ref="D36:E36"/>
    <mergeCell ref="A41:C41"/>
    <mergeCell ref="D32:E32"/>
    <mergeCell ref="D33:E33"/>
    <mergeCell ref="D40:E40"/>
    <mergeCell ref="D37:E37"/>
    <mergeCell ref="D30:E30"/>
    <mergeCell ref="A21:C21"/>
    <mergeCell ref="G10:H10"/>
    <mergeCell ref="D15:E15"/>
    <mergeCell ref="F11:F14"/>
    <mergeCell ref="D17:E17"/>
    <mergeCell ref="G12:L12"/>
    <mergeCell ref="A11:A14"/>
    <mergeCell ref="C11:C14"/>
    <mergeCell ref="B11:B14"/>
    <mergeCell ref="D11:E14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38:E38"/>
    <mergeCell ref="D47:E47"/>
    <mergeCell ref="D43:V43"/>
    <mergeCell ref="D39:E39"/>
    <mergeCell ref="D48:E48"/>
    <mergeCell ref="D44:E44"/>
    <mergeCell ref="D45:E45"/>
    <mergeCell ref="D46:E46"/>
  </mergeCells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B13" zoomScale="90" zoomScaleNormal="90" workbookViewId="0">
      <selection activeCell="F56" sqref="F56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617" t="s">
        <v>58</v>
      </c>
      <c r="B1" s="617"/>
      <c r="C1" s="617"/>
      <c r="D1" s="617"/>
      <c r="E1" s="617"/>
      <c r="F1" s="55" t="s">
        <v>0</v>
      </c>
    </row>
    <row r="2" spans="1:20" s="3" customFormat="1" ht="15.6">
      <c r="A2" s="617"/>
      <c r="B2" s="617"/>
      <c r="C2" s="617"/>
      <c r="D2" s="617"/>
      <c r="E2" s="617"/>
      <c r="F2" s="56" t="s">
        <v>137</v>
      </c>
    </row>
    <row r="3" spans="1:20" s="3" customFormat="1" ht="15.6">
      <c r="A3" s="617" t="s">
        <v>59</v>
      </c>
      <c r="B3" s="617"/>
      <c r="C3" s="617"/>
      <c r="D3" s="617"/>
      <c r="E3" s="617"/>
      <c r="F3" s="56" t="s">
        <v>228</v>
      </c>
    </row>
    <row r="4" spans="1:20" s="3" customFormat="1" ht="15.6">
      <c r="A4" s="617" t="s">
        <v>63</v>
      </c>
      <c r="B4" s="617"/>
      <c r="C4" s="617"/>
      <c r="D4" s="617"/>
      <c r="E4" s="617"/>
      <c r="F4" s="56"/>
    </row>
    <row r="5" spans="1:20" s="3" customFormat="1" ht="15.6">
      <c r="A5" s="617" t="s">
        <v>81</v>
      </c>
      <c r="B5" s="617"/>
      <c r="C5" s="617"/>
      <c r="D5" s="617"/>
      <c r="E5" s="617"/>
    </row>
    <row r="6" spans="1:20" s="3" customFormat="1" ht="15.6">
      <c r="A6" s="617" t="s">
        <v>123</v>
      </c>
      <c r="B6" s="617"/>
      <c r="C6" s="617"/>
      <c r="D6" s="617"/>
      <c r="E6" s="617"/>
    </row>
    <row r="7" spans="1:20" s="3" customFormat="1" ht="15.6">
      <c r="A7" s="617" t="s">
        <v>62</v>
      </c>
      <c r="B7" s="617"/>
      <c r="C7" s="617"/>
      <c r="D7" s="617"/>
      <c r="E7" s="617"/>
    </row>
    <row r="8" spans="1:20" s="3" customFormat="1" ht="15.6">
      <c r="A8" s="617" t="s">
        <v>66</v>
      </c>
      <c r="B8" s="617"/>
      <c r="C8" s="617"/>
      <c r="D8" s="617"/>
      <c r="E8" s="617"/>
    </row>
    <row r="9" spans="1:20" s="3" customFormat="1" ht="15.6">
      <c r="A9" s="617" t="s">
        <v>64</v>
      </c>
      <c r="B9" s="617"/>
      <c r="C9" s="617"/>
      <c r="D9" s="617"/>
      <c r="E9" s="617"/>
    </row>
    <row r="10" spans="1:20" ht="17.399999999999999">
      <c r="A10" s="729" t="s">
        <v>227</v>
      </c>
      <c r="B10" s="729"/>
      <c r="C10" s="729"/>
      <c r="D10" s="729"/>
      <c r="E10" s="729"/>
      <c r="F10" s="55" t="s">
        <v>226</v>
      </c>
      <c r="G10" s="731" t="s">
        <v>28</v>
      </c>
      <c r="H10" s="731"/>
    </row>
    <row r="11" spans="1:20" ht="45" customHeight="1">
      <c r="A11" s="800" t="s">
        <v>1</v>
      </c>
      <c r="B11" s="618" t="s">
        <v>122</v>
      </c>
      <c r="C11" s="823" t="s">
        <v>108</v>
      </c>
      <c r="D11" s="675" t="s">
        <v>2</v>
      </c>
      <c r="E11" s="826"/>
      <c r="F11" s="755" t="s">
        <v>3</v>
      </c>
      <c r="G11" s="755" t="s">
        <v>4</v>
      </c>
      <c r="H11" s="755"/>
      <c r="I11" s="755"/>
      <c r="J11" s="755"/>
      <c r="K11" s="755"/>
      <c r="L11" s="755"/>
      <c r="M11" s="755"/>
      <c r="N11" s="755"/>
      <c r="O11" s="755"/>
      <c r="P11" s="755"/>
      <c r="Q11" s="759" t="s">
        <v>5</v>
      </c>
      <c r="R11" s="759" t="s">
        <v>6</v>
      </c>
      <c r="S11" s="820" t="s">
        <v>7</v>
      </c>
      <c r="T11" s="821"/>
    </row>
    <row r="12" spans="1:20" ht="30" customHeight="1">
      <c r="A12" s="801"/>
      <c r="B12" s="619"/>
      <c r="C12" s="824"/>
      <c r="D12" s="676"/>
      <c r="E12" s="827"/>
      <c r="F12" s="808"/>
      <c r="G12" s="667" t="s">
        <v>225</v>
      </c>
      <c r="H12" s="668"/>
      <c r="I12" s="668"/>
      <c r="J12" s="668"/>
      <c r="K12" s="669"/>
      <c r="L12" s="667" t="s">
        <v>224</v>
      </c>
      <c r="M12" s="668"/>
      <c r="N12" s="668"/>
      <c r="O12" s="668"/>
      <c r="P12" s="669"/>
      <c r="Q12" s="760"/>
      <c r="R12" s="760"/>
      <c r="S12" s="754"/>
      <c r="T12" s="822"/>
    </row>
    <row r="13" spans="1:20" ht="57.75" customHeight="1">
      <c r="A13" s="801"/>
      <c r="B13" s="619"/>
      <c r="C13" s="824"/>
      <c r="D13" s="676"/>
      <c r="E13" s="827"/>
      <c r="F13" s="808"/>
      <c r="G13" s="221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221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760"/>
      <c r="R13" s="760"/>
      <c r="S13" s="754"/>
      <c r="T13" s="822"/>
    </row>
    <row r="14" spans="1:20" ht="15.6">
      <c r="A14" s="802"/>
      <c r="B14" s="620"/>
      <c r="C14" s="825"/>
      <c r="D14" s="828"/>
      <c r="E14" s="829"/>
      <c r="F14" s="809"/>
      <c r="G14" s="57" t="s">
        <v>15</v>
      </c>
      <c r="H14" s="58" t="s">
        <v>16</v>
      </c>
      <c r="I14" s="58" t="s">
        <v>17</v>
      </c>
      <c r="J14" s="58" t="s">
        <v>18</v>
      </c>
      <c r="K14" s="58" t="s">
        <v>19</v>
      </c>
      <c r="L14" s="59" t="s">
        <v>15</v>
      </c>
      <c r="M14" s="60" t="s">
        <v>16</v>
      </c>
      <c r="N14" s="60" t="s">
        <v>17</v>
      </c>
      <c r="O14" s="60" t="s">
        <v>18</v>
      </c>
      <c r="P14" s="60" t="s">
        <v>19</v>
      </c>
      <c r="Q14" s="59" t="s">
        <v>20</v>
      </c>
      <c r="R14" s="17" t="s">
        <v>15</v>
      </c>
      <c r="S14" s="19" t="s">
        <v>8</v>
      </c>
      <c r="T14" s="20" t="s">
        <v>9</v>
      </c>
    </row>
    <row r="15" spans="1:20" ht="30" customHeight="1">
      <c r="A15" s="345"/>
      <c r="B15" s="344"/>
      <c r="C15" s="344"/>
      <c r="D15" s="812" t="s">
        <v>223</v>
      </c>
      <c r="E15" s="81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2"/>
    </row>
    <row r="16" spans="1:20" ht="30" customHeight="1">
      <c r="A16" s="79" t="s">
        <v>21</v>
      </c>
      <c r="B16" s="107">
        <v>519</v>
      </c>
      <c r="C16" s="341"/>
      <c r="D16" s="830" t="s">
        <v>222</v>
      </c>
      <c r="E16" s="831"/>
      <c r="F16" s="280" t="s">
        <v>221</v>
      </c>
      <c r="G16" s="45">
        <v>1</v>
      </c>
      <c r="H16" s="79"/>
      <c r="I16" s="79"/>
      <c r="J16" s="79">
        <v>15</v>
      </c>
      <c r="K16" s="79"/>
      <c r="L16" s="45">
        <v>2</v>
      </c>
      <c r="M16" s="79"/>
      <c r="N16" s="79" t="s">
        <v>28</v>
      </c>
      <c r="O16" s="79">
        <v>15</v>
      </c>
      <c r="P16" s="79"/>
      <c r="Q16" s="45">
        <v>30</v>
      </c>
      <c r="R16" s="45" t="s">
        <v>22</v>
      </c>
      <c r="S16" s="340" t="s">
        <v>23</v>
      </c>
      <c r="T16" s="339" t="s">
        <v>26</v>
      </c>
    </row>
    <row r="17" spans="1:22" ht="30" customHeight="1">
      <c r="A17" s="338"/>
      <c r="B17" s="337"/>
      <c r="C17" s="336"/>
      <c r="D17" s="812" t="s">
        <v>220</v>
      </c>
      <c r="E17" s="813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4"/>
    </row>
    <row r="18" spans="1:22" ht="31.2">
      <c r="A18" s="79" t="s">
        <v>25</v>
      </c>
      <c r="B18" s="159">
        <v>310</v>
      </c>
      <c r="C18" s="326" t="s">
        <v>28</v>
      </c>
      <c r="D18" s="815" t="s">
        <v>219</v>
      </c>
      <c r="E18" s="699"/>
      <c r="F18" s="333" t="s">
        <v>218</v>
      </c>
      <c r="G18" s="100">
        <v>1</v>
      </c>
      <c r="H18" s="142">
        <v>10</v>
      </c>
      <c r="I18" s="142">
        <v>10</v>
      </c>
      <c r="J18" s="142"/>
      <c r="K18" s="142"/>
      <c r="L18" s="100" t="s">
        <v>28</v>
      </c>
      <c r="M18" s="142" t="s">
        <v>28</v>
      </c>
      <c r="N18" s="142" t="s">
        <v>28</v>
      </c>
      <c r="O18" s="142"/>
      <c r="P18" s="142"/>
      <c r="Q18" s="47">
        <v>20</v>
      </c>
      <c r="R18" s="8" t="s">
        <v>31</v>
      </c>
      <c r="S18" s="332" t="s">
        <v>26</v>
      </c>
      <c r="T18" s="332" t="s">
        <v>28</v>
      </c>
    </row>
    <row r="19" spans="1:22" ht="30" customHeight="1">
      <c r="A19" s="79" t="s">
        <v>30</v>
      </c>
      <c r="B19" s="331">
        <v>548</v>
      </c>
      <c r="C19" s="330"/>
      <c r="D19" s="806" t="s">
        <v>217</v>
      </c>
      <c r="E19" s="807"/>
      <c r="F19" s="329" t="s">
        <v>68</v>
      </c>
      <c r="G19" s="42" t="s">
        <v>28</v>
      </c>
      <c r="H19" s="27" t="s">
        <v>28</v>
      </c>
      <c r="I19" s="27"/>
      <c r="J19" s="27"/>
      <c r="K19" s="27"/>
      <c r="L19" s="77">
        <v>2</v>
      </c>
      <c r="M19" s="116">
        <v>10</v>
      </c>
      <c r="N19" s="116">
        <v>20</v>
      </c>
      <c r="O19" s="328"/>
      <c r="P19" s="116"/>
      <c r="Q19" s="46">
        <v>30</v>
      </c>
      <c r="R19" s="42" t="s">
        <v>31</v>
      </c>
      <c r="S19" s="79"/>
      <c r="T19" s="327" t="s">
        <v>26</v>
      </c>
    </row>
    <row r="20" spans="1:22" ht="20.100000000000001" customHeight="1">
      <c r="A20" s="79" t="s">
        <v>32</v>
      </c>
      <c r="B20" s="160">
        <v>220</v>
      </c>
      <c r="C20" s="326" t="s">
        <v>28</v>
      </c>
      <c r="D20" s="805" t="s">
        <v>216</v>
      </c>
      <c r="E20" s="695"/>
      <c r="F20" s="325" t="s">
        <v>145</v>
      </c>
      <c r="G20" s="100" t="s">
        <v>28</v>
      </c>
      <c r="H20" s="24" t="s">
        <v>28</v>
      </c>
      <c r="I20" s="24"/>
      <c r="J20" s="24"/>
      <c r="K20" s="324"/>
      <c r="L20" s="100">
        <v>1</v>
      </c>
      <c r="M20" s="24">
        <v>10</v>
      </c>
      <c r="N20" s="24"/>
      <c r="O20" s="24"/>
      <c r="P20" s="24"/>
      <c r="Q20" s="21">
        <v>10</v>
      </c>
      <c r="R20" s="21"/>
      <c r="S20" s="323" t="s">
        <v>28</v>
      </c>
      <c r="T20" s="246" t="s">
        <v>26</v>
      </c>
      <c r="U20" s="322" t="s">
        <v>28</v>
      </c>
    </row>
    <row r="21" spans="1:22" ht="34.5" customHeight="1">
      <c r="A21" s="112" t="s">
        <v>28</v>
      </c>
      <c r="B21" s="321"/>
      <c r="C21" s="284"/>
      <c r="D21" s="817" t="s">
        <v>215</v>
      </c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9"/>
    </row>
    <row r="22" spans="1:22" ht="24.9" customHeight="1">
      <c r="A22" s="27" t="s">
        <v>33</v>
      </c>
      <c r="B22" s="160">
        <v>915</v>
      </c>
      <c r="C22" s="277"/>
      <c r="D22" s="814" t="s">
        <v>214</v>
      </c>
      <c r="E22" s="814"/>
      <c r="F22" s="78" t="s">
        <v>142</v>
      </c>
      <c r="G22" s="101">
        <v>3</v>
      </c>
      <c r="H22" s="27">
        <v>10</v>
      </c>
      <c r="I22" s="27"/>
      <c r="J22" s="27">
        <v>50</v>
      </c>
      <c r="K22" s="71"/>
      <c r="L22" s="218"/>
      <c r="M22" s="27"/>
      <c r="N22" s="27"/>
      <c r="O22" s="27"/>
      <c r="P22" s="71"/>
      <c r="Q22" s="28">
        <v>60</v>
      </c>
      <c r="R22" s="302" t="s">
        <v>22</v>
      </c>
      <c r="S22" s="81" t="s">
        <v>24</v>
      </c>
      <c r="T22" s="319"/>
    </row>
    <row r="23" spans="1:22" ht="24.9" customHeight="1">
      <c r="A23" s="27" t="s">
        <v>34</v>
      </c>
      <c r="B23" s="160">
        <v>915</v>
      </c>
      <c r="C23" s="66"/>
      <c r="D23" s="816" t="s">
        <v>213</v>
      </c>
      <c r="E23" s="816"/>
      <c r="F23" s="320" t="s">
        <v>142</v>
      </c>
      <c r="G23" s="101">
        <v>2</v>
      </c>
      <c r="H23" s="27">
        <v>10</v>
      </c>
      <c r="I23" s="27"/>
      <c r="J23" s="27">
        <v>30</v>
      </c>
      <c r="K23" s="71"/>
      <c r="L23" s="70"/>
      <c r="M23" s="27"/>
      <c r="N23" s="27"/>
      <c r="O23" s="27"/>
      <c r="P23" s="27"/>
      <c r="Q23" s="28">
        <v>40</v>
      </c>
      <c r="R23" s="302" t="s">
        <v>22</v>
      </c>
      <c r="S23" s="81" t="s">
        <v>24</v>
      </c>
      <c r="T23" s="319"/>
    </row>
    <row r="24" spans="1:22" ht="24.9" customHeight="1">
      <c r="A24" s="27" t="s">
        <v>35</v>
      </c>
      <c r="B24" s="160">
        <v>915</v>
      </c>
      <c r="C24" s="66"/>
      <c r="D24" s="810" t="s">
        <v>212</v>
      </c>
      <c r="E24" s="811"/>
      <c r="F24" s="264" t="s">
        <v>142</v>
      </c>
      <c r="G24" s="101">
        <v>3</v>
      </c>
      <c r="H24" s="27">
        <v>10</v>
      </c>
      <c r="I24" s="27"/>
      <c r="J24" s="27">
        <v>50</v>
      </c>
      <c r="K24" s="71"/>
      <c r="L24" s="70"/>
      <c r="M24" s="27"/>
      <c r="N24" s="27"/>
      <c r="O24" s="27"/>
      <c r="P24" s="27"/>
      <c r="Q24" s="28">
        <v>60</v>
      </c>
      <c r="R24" s="302" t="s">
        <v>22</v>
      </c>
      <c r="S24" s="81" t="s">
        <v>24</v>
      </c>
      <c r="T24" s="319"/>
    </row>
    <row r="25" spans="1:22" ht="24.9" customHeight="1">
      <c r="A25" s="27" t="s">
        <v>36</v>
      </c>
      <c r="B25" s="107">
        <v>519</v>
      </c>
      <c r="C25" s="107" t="s">
        <v>28</v>
      </c>
      <c r="D25" s="768" t="s">
        <v>211</v>
      </c>
      <c r="E25" s="769"/>
      <c r="F25" s="78" t="s">
        <v>142</v>
      </c>
      <c r="G25" s="101">
        <v>1</v>
      </c>
      <c r="H25" s="27">
        <v>5</v>
      </c>
      <c r="I25" s="27"/>
      <c r="J25" s="27">
        <v>15</v>
      </c>
      <c r="K25" s="27"/>
      <c r="L25" s="70"/>
      <c r="M25" s="27" t="s">
        <v>28</v>
      </c>
      <c r="N25" s="27"/>
      <c r="O25" s="27" t="s">
        <v>28</v>
      </c>
      <c r="P25" s="27"/>
      <c r="Q25" s="28">
        <v>20</v>
      </c>
      <c r="R25" s="302" t="s">
        <v>22</v>
      </c>
      <c r="S25" s="31" t="s">
        <v>207</v>
      </c>
      <c r="T25" s="27" t="s">
        <v>28</v>
      </c>
    </row>
    <row r="26" spans="1:22" ht="24.9" customHeight="1">
      <c r="A26" s="27" t="s">
        <v>37</v>
      </c>
      <c r="B26" s="259">
        <v>915</v>
      </c>
      <c r="C26" s="259" t="s">
        <v>28</v>
      </c>
      <c r="D26" s="777" t="s">
        <v>210</v>
      </c>
      <c r="E26" s="778"/>
      <c r="F26" s="318" t="s">
        <v>146</v>
      </c>
      <c r="G26" s="21">
        <v>1</v>
      </c>
      <c r="H26" s="316">
        <v>5</v>
      </c>
      <c r="I26" s="24" t="s">
        <v>28</v>
      </c>
      <c r="J26" s="24">
        <v>15</v>
      </c>
      <c r="K26" s="317"/>
      <c r="L26" s="100" t="s">
        <v>28</v>
      </c>
      <c r="M26" s="316" t="s">
        <v>28</v>
      </c>
      <c r="N26" s="24" t="s">
        <v>28</v>
      </c>
      <c r="O26" s="24" t="s">
        <v>28</v>
      </c>
      <c r="P26" s="24" t="s">
        <v>28</v>
      </c>
      <c r="Q26" s="315">
        <v>20</v>
      </c>
      <c r="R26" s="315" t="s">
        <v>22</v>
      </c>
      <c r="S26" s="314" t="s">
        <v>207</v>
      </c>
      <c r="T26" s="27" t="s">
        <v>28</v>
      </c>
      <c r="U26" s="313" t="s">
        <v>28</v>
      </c>
      <c r="V26" s="63"/>
    </row>
    <row r="27" spans="1:22" s="305" customFormat="1" ht="24.9" customHeight="1">
      <c r="A27" s="81">
        <v>12</v>
      </c>
      <c r="B27" s="160">
        <v>915</v>
      </c>
      <c r="C27" s="160"/>
      <c r="D27" s="770" t="s">
        <v>67</v>
      </c>
      <c r="E27" s="770"/>
      <c r="F27" s="312" t="s">
        <v>209</v>
      </c>
      <c r="G27" s="311">
        <v>2</v>
      </c>
      <c r="H27" s="308">
        <v>10</v>
      </c>
      <c r="I27" s="81"/>
      <c r="J27" s="81">
        <v>20</v>
      </c>
      <c r="K27" s="310"/>
      <c r="L27" s="309"/>
      <c r="M27" s="308"/>
      <c r="N27" s="81"/>
      <c r="O27" s="81"/>
      <c r="P27" s="81"/>
      <c r="Q27" s="307">
        <v>30</v>
      </c>
      <c r="R27" s="307" t="s">
        <v>22</v>
      </c>
      <c r="S27" s="219" t="s">
        <v>26</v>
      </c>
      <c r="T27" s="81"/>
      <c r="U27" s="306"/>
      <c r="V27" s="306"/>
    </row>
    <row r="28" spans="1:22" ht="30" customHeight="1">
      <c r="A28" s="27">
        <v>13</v>
      </c>
      <c r="B28" s="159">
        <v>915</v>
      </c>
      <c r="C28" s="304"/>
      <c r="D28" s="803" t="s">
        <v>208</v>
      </c>
      <c r="E28" s="804"/>
      <c r="F28" s="78" t="s">
        <v>142</v>
      </c>
      <c r="G28" s="101">
        <v>2</v>
      </c>
      <c r="H28" s="72">
        <v>10</v>
      </c>
      <c r="I28" s="72"/>
      <c r="J28" s="303">
        <v>15</v>
      </c>
      <c r="K28" s="71"/>
      <c r="L28" s="70" t="s">
        <v>28</v>
      </c>
      <c r="M28" s="72" t="s">
        <v>28</v>
      </c>
      <c r="N28" s="72"/>
      <c r="O28" s="72" t="s">
        <v>28</v>
      </c>
      <c r="P28" s="72"/>
      <c r="Q28" s="293">
        <v>25</v>
      </c>
      <c r="R28" s="302" t="s">
        <v>22</v>
      </c>
      <c r="S28" s="270" t="s">
        <v>207</v>
      </c>
      <c r="T28" s="81" t="s">
        <v>28</v>
      </c>
    </row>
    <row r="29" spans="1:22" ht="35.1" customHeight="1">
      <c r="A29" s="301"/>
      <c r="B29" s="300"/>
      <c r="C29" s="299"/>
      <c r="D29" s="792" t="s">
        <v>206</v>
      </c>
      <c r="E29" s="793"/>
      <c r="F29" s="793"/>
      <c r="G29" s="793"/>
      <c r="H29" s="793"/>
      <c r="I29" s="79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4"/>
    </row>
    <row r="30" spans="1:22" ht="30" customHeight="1">
      <c r="A30" s="27" t="s">
        <v>38</v>
      </c>
      <c r="B30" s="159">
        <v>915</v>
      </c>
      <c r="C30" s="40" t="s">
        <v>28</v>
      </c>
      <c r="D30" s="767" t="s">
        <v>204</v>
      </c>
      <c r="E30" s="767"/>
      <c r="F30" s="298" t="s">
        <v>205</v>
      </c>
      <c r="G30" s="42">
        <v>2</v>
      </c>
      <c r="H30" s="27">
        <v>5</v>
      </c>
      <c r="I30" s="27"/>
      <c r="J30" s="27">
        <v>20</v>
      </c>
      <c r="K30" s="27"/>
      <c r="L30" s="218"/>
      <c r="M30" s="27"/>
      <c r="N30" s="27"/>
      <c r="O30" s="27"/>
      <c r="P30" s="27"/>
      <c r="Q30" s="28">
        <v>25</v>
      </c>
      <c r="R30" s="29" t="s">
        <v>178</v>
      </c>
      <c r="S30" s="270" t="s">
        <v>26</v>
      </c>
      <c r="T30" s="295"/>
    </row>
    <row r="31" spans="1:22" ht="30" customHeight="1">
      <c r="A31" s="27" t="s">
        <v>39</v>
      </c>
      <c r="B31" s="160"/>
      <c r="C31" s="40"/>
      <c r="D31" s="767" t="s">
        <v>204</v>
      </c>
      <c r="E31" s="767"/>
      <c r="F31" s="296" t="s">
        <v>142</v>
      </c>
      <c r="G31" s="42" t="s">
        <v>28</v>
      </c>
      <c r="H31" s="27" t="s">
        <v>28</v>
      </c>
      <c r="I31" s="27"/>
      <c r="J31" s="71" t="s">
        <v>28</v>
      </c>
      <c r="K31" s="27"/>
      <c r="L31" s="218">
        <v>2</v>
      </c>
      <c r="M31" s="27">
        <v>5</v>
      </c>
      <c r="N31" s="27"/>
      <c r="O31" s="71">
        <v>20</v>
      </c>
      <c r="P31" s="27"/>
      <c r="Q31" s="28">
        <v>25</v>
      </c>
      <c r="R31" s="29" t="s">
        <v>178</v>
      </c>
      <c r="S31" s="270"/>
      <c r="T31" s="219" t="s">
        <v>24</v>
      </c>
    </row>
    <row r="32" spans="1:22" ht="30" customHeight="1">
      <c r="A32" s="27" t="s">
        <v>40</v>
      </c>
      <c r="B32" s="160"/>
      <c r="C32" s="40"/>
      <c r="D32" s="774" t="s">
        <v>203</v>
      </c>
      <c r="E32" s="775"/>
      <c r="F32" s="294" t="s">
        <v>147</v>
      </c>
      <c r="G32" s="42">
        <v>2</v>
      </c>
      <c r="H32" s="116">
        <v>10</v>
      </c>
      <c r="I32" s="27"/>
      <c r="J32" s="27">
        <v>40</v>
      </c>
      <c r="K32" s="27"/>
      <c r="L32" s="218"/>
      <c r="M32" s="27"/>
      <c r="N32" s="27"/>
      <c r="O32" s="71"/>
      <c r="P32" s="27"/>
      <c r="Q32" s="46">
        <v>50</v>
      </c>
      <c r="R32" s="29" t="s">
        <v>178</v>
      </c>
      <c r="S32" s="270" t="s">
        <v>26</v>
      </c>
      <c r="T32" s="295"/>
    </row>
    <row r="33" spans="1:20" ht="30" customHeight="1">
      <c r="A33" s="27" t="s">
        <v>49</v>
      </c>
      <c r="B33" s="161">
        <v>915</v>
      </c>
      <c r="C33" s="161" t="s">
        <v>28</v>
      </c>
      <c r="D33" s="773" t="s">
        <v>202</v>
      </c>
      <c r="E33" s="773"/>
      <c r="F33" s="294" t="s">
        <v>147</v>
      </c>
      <c r="G33" s="134" t="s">
        <v>28</v>
      </c>
      <c r="H33" s="72" t="s">
        <v>28</v>
      </c>
      <c r="I33" s="72"/>
      <c r="J33" s="72" t="s">
        <v>28</v>
      </c>
      <c r="K33" s="72"/>
      <c r="L33" s="70">
        <v>2</v>
      </c>
      <c r="M33" s="190">
        <v>10</v>
      </c>
      <c r="N33" s="72" t="s">
        <v>28</v>
      </c>
      <c r="O33" s="72">
        <v>20</v>
      </c>
      <c r="P33" s="72" t="s">
        <v>28</v>
      </c>
      <c r="Q33" s="293">
        <v>30</v>
      </c>
      <c r="R33" s="136" t="s">
        <v>178</v>
      </c>
      <c r="S33" s="72" t="s">
        <v>28</v>
      </c>
      <c r="T33" s="270" t="s">
        <v>26</v>
      </c>
    </row>
    <row r="34" spans="1:20" ht="30" customHeight="1">
      <c r="A34" s="27" t="s">
        <v>50</v>
      </c>
      <c r="B34" s="292">
        <v>915</v>
      </c>
      <c r="C34" s="292" t="s">
        <v>28</v>
      </c>
      <c r="D34" s="778" t="s">
        <v>201</v>
      </c>
      <c r="E34" s="778"/>
      <c r="F34" s="23" t="s">
        <v>200</v>
      </c>
      <c r="G34" s="291">
        <v>2</v>
      </c>
      <c r="H34" s="290">
        <v>10</v>
      </c>
      <c r="I34" s="22" t="s">
        <v>28</v>
      </c>
      <c r="J34" s="22">
        <v>20</v>
      </c>
      <c r="K34" s="271" t="s">
        <v>28</v>
      </c>
      <c r="L34" s="291" t="s">
        <v>28</v>
      </c>
      <c r="M34" s="290" t="s">
        <v>28</v>
      </c>
      <c r="N34" s="22" t="s">
        <v>28</v>
      </c>
      <c r="O34" s="22" t="s">
        <v>28</v>
      </c>
      <c r="P34" s="271" t="s">
        <v>28</v>
      </c>
      <c r="Q34" s="289">
        <v>30</v>
      </c>
      <c r="R34" s="288" t="s">
        <v>178</v>
      </c>
      <c r="S34" s="287" t="s">
        <v>26</v>
      </c>
      <c r="T34" s="287" t="s">
        <v>187</v>
      </c>
    </row>
    <row r="35" spans="1:20" ht="35.1" customHeight="1">
      <c r="A35" s="286" t="s">
        <v>51</v>
      </c>
      <c r="B35" s="285"/>
      <c r="C35" s="284" t="s">
        <v>28</v>
      </c>
      <c r="D35" s="704" t="s">
        <v>199</v>
      </c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</row>
    <row r="36" spans="1:20" ht="30" customHeight="1">
      <c r="A36" s="16" t="s">
        <v>52</v>
      </c>
      <c r="B36" s="184">
        <v>915</v>
      </c>
      <c r="C36" s="196"/>
      <c r="D36" s="795" t="s">
        <v>198</v>
      </c>
      <c r="E36" s="796"/>
      <c r="F36" s="197" t="s">
        <v>197</v>
      </c>
      <c r="G36" s="64" t="s">
        <v>28</v>
      </c>
      <c r="H36" s="72" t="s">
        <v>28</v>
      </c>
      <c r="I36" s="283"/>
      <c r="J36" s="72" t="s">
        <v>28</v>
      </c>
      <c r="K36" s="283"/>
      <c r="L36" s="64">
        <v>1</v>
      </c>
      <c r="M36" s="72">
        <v>10</v>
      </c>
      <c r="N36" s="283"/>
      <c r="O36" s="72">
        <v>10</v>
      </c>
      <c r="P36" s="282"/>
      <c r="Q36" s="136">
        <v>20</v>
      </c>
      <c r="R36" s="281" t="s">
        <v>178</v>
      </c>
      <c r="S36" s="270" t="s">
        <v>28</v>
      </c>
      <c r="T36" s="270" t="s">
        <v>26</v>
      </c>
    </row>
    <row r="37" spans="1:20" ht="30" customHeight="1">
      <c r="A37" s="16" t="s">
        <v>53</v>
      </c>
      <c r="B37" s="160">
        <v>915</v>
      </c>
      <c r="C37" s="277"/>
      <c r="D37" s="771" t="s">
        <v>196</v>
      </c>
      <c r="E37" s="772"/>
      <c r="F37" s="280" t="s">
        <v>195</v>
      </c>
      <c r="G37" s="278" t="s">
        <v>28</v>
      </c>
      <c r="H37" s="24" t="s">
        <v>28</v>
      </c>
      <c r="I37" s="22"/>
      <c r="J37" s="279" t="s">
        <v>28</v>
      </c>
      <c r="K37" s="22"/>
      <c r="L37" s="278">
        <v>1</v>
      </c>
      <c r="M37" s="143">
        <v>10</v>
      </c>
      <c r="N37" s="22"/>
      <c r="O37" s="279">
        <v>5</v>
      </c>
      <c r="P37" s="22"/>
      <c r="Q37" s="278">
        <v>15</v>
      </c>
      <c r="R37" s="21" t="s">
        <v>178</v>
      </c>
      <c r="S37" s="233" t="s">
        <v>28</v>
      </c>
      <c r="T37" s="233" t="s">
        <v>26</v>
      </c>
    </row>
    <row r="38" spans="1:20" ht="30" customHeight="1">
      <c r="A38" s="16" t="s">
        <v>41</v>
      </c>
      <c r="B38" s="160">
        <v>915</v>
      </c>
      <c r="C38" s="277"/>
      <c r="D38" s="723" t="s">
        <v>194</v>
      </c>
      <c r="E38" s="776"/>
      <c r="F38" s="276" t="s">
        <v>193</v>
      </c>
      <c r="G38" s="46"/>
      <c r="H38" s="27"/>
      <c r="I38" s="27"/>
      <c r="J38" s="116"/>
      <c r="K38" s="27"/>
      <c r="L38" s="46">
        <v>2</v>
      </c>
      <c r="M38" s="116">
        <v>10</v>
      </c>
      <c r="N38" s="27"/>
      <c r="O38" s="116">
        <v>20</v>
      </c>
      <c r="P38" s="27"/>
      <c r="Q38" s="46">
        <v>30</v>
      </c>
      <c r="R38" s="29" t="s">
        <v>178</v>
      </c>
      <c r="S38" s="246"/>
      <c r="T38" s="246" t="s">
        <v>26</v>
      </c>
    </row>
    <row r="39" spans="1:20" ht="30" customHeight="1">
      <c r="A39" s="260" t="s">
        <v>192</v>
      </c>
      <c r="B39" s="161">
        <v>915</v>
      </c>
      <c r="C39" s="161" t="s">
        <v>28</v>
      </c>
      <c r="D39" s="773" t="s">
        <v>191</v>
      </c>
      <c r="E39" s="774"/>
      <c r="F39" s="275" t="s">
        <v>190</v>
      </c>
      <c r="G39" s="46" t="s">
        <v>28</v>
      </c>
      <c r="H39" s="27" t="s">
        <v>28</v>
      </c>
      <c r="I39" s="27"/>
      <c r="J39" s="27" t="s">
        <v>28</v>
      </c>
      <c r="K39" s="27"/>
      <c r="L39" s="46">
        <v>2</v>
      </c>
      <c r="M39" s="27">
        <v>10</v>
      </c>
      <c r="N39" s="27"/>
      <c r="O39" s="27">
        <v>20</v>
      </c>
      <c r="P39" s="27"/>
      <c r="Q39" s="28">
        <v>30</v>
      </c>
      <c r="R39" s="29" t="s">
        <v>178</v>
      </c>
      <c r="S39" s="32" t="s">
        <v>28</v>
      </c>
      <c r="T39" s="246" t="s">
        <v>26</v>
      </c>
    </row>
    <row r="40" spans="1:20" ht="30" customHeight="1">
      <c r="A40" s="260" t="s">
        <v>42</v>
      </c>
      <c r="B40" s="161">
        <v>915</v>
      </c>
      <c r="C40" s="161" t="s">
        <v>28</v>
      </c>
      <c r="D40" s="771" t="s">
        <v>189</v>
      </c>
      <c r="E40" s="772"/>
      <c r="F40" s="274" t="s">
        <v>188</v>
      </c>
      <c r="G40" s="273" t="s">
        <v>28</v>
      </c>
      <c r="H40" s="72" t="s">
        <v>187</v>
      </c>
      <c r="I40" s="72"/>
      <c r="J40" s="72" t="s">
        <v>28</v>
      </c>
      <c r="K40" s="72"/>
      <c r="L40" s="272">
        <v>2</v>
      </c>
      <c r="M40" s="22">
        <v>10</v>
      </c>
      <c r="N40" s="22"/>
      <c r="O40" s="22">
        <v>20</v>
      </c>
      <c r="P40" s="271"/>
      <c r="Q40" s="136">
        <v>30</v>
      </c>
      <c r="R40" s="136" t="s">
        <v>178</v>
      </c>
      <c r="S40" s="72" t="s">
        <v>28</v>
      </c>
      <c r="T40" s="270" t="s">
        <v>26</v>
      </c>
    </row>
    <row r="41" spans="1:20" ht="30" customHeight="1">
      <c r="A41" s="260" t="s">
        <v>43</v>
      </c>
      <c r="B41" s="161">
        <v>915</v>
      </c>
      <c r="C41" s="161" t="s">
        <v>28</v>
      </c>
      <c r="D41" s="761" t="s">
        <v>186</v>
      </c>
      <c r="E41" s="762"/>
      <c r="F41" s="264" t="s">
        <v>185</v>
      </c>
      <c r="G41" s="269" t="s">
        <v>28</v>
      </c>
      <c r="H41" s="14" t="s">
        <v>28</v>
      </c>
      <c r="I41" s="14"/>
      <c r="J41" s="14" t="s">
        <v>28</v>
      </c>
      <c r="K41" s="14"/>
      <c r="L41" s="268">
        <v>2</v>
      </c>
      <c r="M41" s="27">
        <v>10</v>
      </c>
      <c r="N41" s="27"/>
      <c r="O41" s="27">
        <v>20</v>
      </c>
      <c r="P41" s="27"/>
      <c r="Q41" s="267">
        <v>30</v>
      </c>
      <c r="R41" s="266" t="s">
        <v>178</v>
      </c>
      <c r="S41" s="32" t="s">
        <v>28</v>
      </c>
      <c r="T41" s="265" t="s">
        <v>26</v>
      </c>
    </row>
    <row r="42" spans="1:20" ht="30" customHeight="1">
      <c r="A42" s="260" t="s">
        <v>44</v>
      </c>
      <c r="B42" s="161">
        <v>915</v>
      </c>
      <c r="C42" s="161" t="s">
        <v>28</v>
      </c>
      <c r="D42" s="783" t="s">
        <v>184</v>
      </c>
      <c r="E42" s="799"/>
      <c r="F42" s="264" t="s">
        <v>183</v>
      </c>
      <c r="G42" s="42" t="s">
        <v>28</v>
      </c>
      <c r="H42" s="27" t="s">
        <v>28</v>
      </c>
      <c r="I42" s="27"/>
      <c r="J42" s="27" t="s">
        <v>28</v>
      </c>
      <c r="K42" s="27"/>
      <c r="L42" s="42">
        <v>2</v>
      </c>
      <c r="M42" s="27">
        <v>10</v>
      </c>
      <c r="N42" s="27"/>
      <c r="O42" s="27">
        <v>20</v>
      </c>
      <c r="P42" s="27"/>
      <c r="Q42" s="29">
        <v>30</v>
      </c>
      <c r="R42" s="29" t="s">
        <v>178</v>
      </c>
      <c r="S42" s="32" t="s">
        <v>28</v>
      </c>
      <c r="T42" s="246" t="s">
        <v>26</v>
      </c>
    </row>
    <row r="43" spans="1:20" ht="30" customHeight="1">
      <c r="A43" s="260" t="s">
        <v>45</v>
      </c>
      <c r="B43" s="161">
        <v>915</v>
      </c>
      <c r="C43" s="161" t="s">
        <v>28</v>
      </c>
      <c r="D43" s="797" t="s">
        <v>182</v>
      </c>
      <c r="E43" s="798"/>
      <c r="F43" s="25" t="s">
        <v>181</v>
      </c>
      <c r="G43" s="263" t="s">
        <v>28</v>
      </c>
      <c r="H43" s="27" t="s">
        <v>28</v>
      </c>
      <c r="I43" s="27"/>
      <c r="J43" s="27" t="s">
        <v>28</v>
      </c>
      <c r="K43" s="27"/>
      <c r="L43" s="263">
        <v>2</v>
      </c>
      <c r="M43" s="27">
        <v>10</v>
      </c>
      <c r="N43" s="27"/>
      <c r="O43" s="27">
        <v>20</v>
      </c>
      <c r="P43" s="27"/>
      <c r="Q43" s="262">
        <v>30</v>
      </c>
      <c r="R43" s="261" t="s">
        <v>178</v>
      </c>
      <c r="S43" s="32" t="s">
        <v>28</v>
      </c>
      <c r="T43" s="246" t="s">
        <v>26</v>
      </c>
    </row>
    <row r="44" spans="1:20" ht="30" customHeight="1">
      <c r="A44" s="260" t="s">
        <v>46</v>
      </c>
      <c r="B44" s="259">
        <v>915</v>
      </c>
      <c r="C44" s="258"/>
      <c r="D44" s="778" t="s">
        <v>180</v>
      </c>
      <c r="E44" s="778"/>
      <c r="F44" s="34" t="s">
        <v>179</v>
      </c>
      <c r="G44" s="257" t="s">
        <v>28</v>
      </c>
      <c r="H44" s="255" t="s">
        <v>28</v>
      </c>
      <c r="I44" s="254"/>
      <c r="J44" s="254" t="s">
        <v>28</v>
      </c>
      <c r="K44" s="254"/>
      <c r="L44" s="256">
        <v>2</v>
      </c>
      <c r="M44" s="255">
        <v>10</v>
      </c>
      <c r="N44" s="254"/>
      <c r="O44" s="254">
        <v>20</v>
      </c>
      <c r="P44" s="254"/>
      <c r="Q44" s="253">
        <v>30</v>
      </c>
      <c r="R44" s="252" t="s">
        <v>178</v>
      </c>
      <c r="S44" s="233" t="s">
        <v>28</v>
      </c>
      <c r="T44" s="233" t="s">
        <v>26</v>
      </c>
    </row>
    <row r="45" spans="1:20" ht="30" customHeight="1">
      <c r="A45" s="112"/>
      <c r="B45" s="251"/>
      <c r="C45" s="230"/>
      <c r="D45" s="789" t="s">
        <v>177</v>
      </c>
      <c r="E45" s="789"/>
      <c r="F45" s="789"/>
      <c r="G45" s="789"/>
      <c r="H45" s="789"/>
      <c r="I45" s="789"/>
      <c r="J45" s="789"/>
      <c r="K45" s="789"/>
      <c r="L45" s="789"/>
      <c r="M45" s="789"/>
      <c r="N45" s="789"/>
      <c r="O45" s="789"/>
      <c r="P45" s="789"/>
      <c r="Q45" s="789"/>
      <c r="R45" s="789"/>
      <c r="S45" s="789"/>
      <c r="T45" s="789"/>
    </row>
    <row r="46" spans="1:20" ht="45" customHeight="1">
      <c r="A46" s="171" t="s">
        <v>60</v>
      </c>
      <c r="B46" s="145" t="s">
        <v>176</v>
      </c>
      <c r="C46" s="242"/>
      <c r="D46" s="787"/>
      <c r="E46" s="51" t="s">
        <v>175</v>
      </c>
      <c r="F46" s="52" t="s">
        <v>174</v>
      </c>
      <c r="G46" s="218">
        <v>1</v>
      </c>
      <c r="H46" s="250">
        <v>15</v>
      </c>
      <c r="I46" s="248"/>
      <c r="J46" s="248" t="s">
        <v>28</v>
      </c>
      <c r="K46" s="248"/>
      <c r="L46" s="218" t="s">
        <v>28</v>
      </c>
      <c r="M46" s="250" t="s">
        <v>28</v>
      </c>
      <c r="N46" s="248"/>
      <c r="O46" s="248" t="s">
        <v>28</v>
      </c>
      <c r="P46" s="248"/>
      <c r="Q46" s="42">
        <v>15</v>
      </c>
      <c r="R46" s="45"/>
      <c r="S46" s="246" t="s">
        <v>26</v>
      </c>
      <c r="T46" s="245" t="s">
        <v>28</v>
      </c>
    </row>
    <row r="47" spans="1:20" ht="45" customHeight="1">
      <c r="A47" s="172" t="s">
        <v>82</v>
      </c>
      <c r="B47" s="249" t="s">
        <v>173</v>
      </c>
      <c r="C47" s="242"/>
      <c r="D47" s="787"/>
      <c r="E47" s="51" t="s">
        <v>172</v>
      </c>
      <c r="F47" s="51" t="s">
        <v>171</v>
      </c>
      <c r="G47" s="218">
        <v>1</v>
      </c>
      <c r="H47" s="247">
        <v>5</v>
      </c>
      <c r="I47" s="248"/>
      <c r="J47" s="248">
        <v>10</v>
      </c>
      <c r="K47" s="247"/>
      <c r="L47" s="218" t="s">
        <v>28</v>
      </c>
      <c r="M47" s="247" t="s">
        <v>28</v>
      </c>
      <c r="N47" s="248"/>
      <c r="O47" s="248" t="s">
        <v>28</v>
      </c>
      <c r="P47" s="247"/>
      <c r="Q47" s="42">
        <v>15</v>
      </c>
      <c r="R47" s="45" t="s">
        <v>22</v>
      </c>
      <c r="S47" s="246" t="s">
        <v>26</v>
      </c>
      <c r="T47" s="245" t="s">
        <v>28</v>
      </c>
    </row>
    <row r="48" spans="1:20" ht="45" customHeight="1">
      <c r="A48" s="113" t="s">
        <v>84</v>
      </c>
      <c r="B48" s="161">
        <v>915</v>
      </c>
      <c r="C48" s="242"/>
      <c r="D48" s="787"/>
      <c r="E48" s="51" t="s">
        <v>170</v>
      </c>
      <c r="F48" s="53" t="s">
        <v>169</v>
      </c>
      <c r="G48" s="244">
        <v>2</v>
      </c>
      <c r="H48" s="92">
        <v>5</v>
      </c>
      <c r="I48" s="92"/>
      <c r="J48" s="94">
        <v>10</v>
      </c>
      <c r="K48" s="92"/>
      <c r="L48" s="244"/>
      <c r="M48" s="92"/>
      <c r="N48" s="92"/>
      <c r="O48" s="94"/>
      <c r="P48" s="92"/>
      <c r="Q48" s="95">
        <v>15</v>
      </c>
      <c r="R48" s="96" t="s">
        <v>22</v>
      </c>
      <c r="S48" s="243" t="s">
        <v>26</v>
      </c>
      <c r="T48" s="62"/>
    </row>
    <row r="49" spans="1:23" ht="45" customHeight="1">
      <c r="A49" s="113" t="s">
        <v>116</v>
      </c>
      <c r="B49" s="161">
        <v>915</v>
      </c>
      <c r="C49" s="242"/>
      <c r="D49" s="787"/>
      <c r="E49" s="241" t="s">
        <v>168</v>
      </c>
      <c r="F49" s="240" t="s">
        <v>167</v>
      </c>
      <c r="G49" s="238">
        <v>1</v>
      </c>
      <c r="H49" s="239">
        <v>5</v>
      </c>
      <c r="I49" s="235"/>
      <c r="J49" s="235">
        <v>10</v>
      </c>
      <c r="K49" s="239"/>
      <c r="L49" s="238" t="s">
        <v>28</v>
      </c>
      <c r="M49" s="237"/>
      <c r="N49" s="237"/>
      <c r="O49" s="236"/>
      <c r="P49" s="235"/>
      <c r="Q49" s="129">
        <v>15</v>
      </c>
      <c r="R49" s="234" t="s">
        <v>22</v>
      </c>
      <c r="S49" s="233" t="s">
        <v>26</v>
      </c>
      <c r="T49" s="233" t="s">
        <v>28</v>
      </c>
    </row>
    <row r="50" spans="1:23" ht="30" customHeight="1">
      <c r="A50" s="232"/>
      <c r="B50" s="231"/>
      <c r="C50" s="230"/>
      <c r="D50" s="634" t="s">
        <v>74</v>
      </c>
      <c r="E50" s="635"/>
      <c r="F50" s="635"/>
      <c r="G50" s="635"/>
      <c r="H50" s="635"/>
      <c r="I50" s="635"/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6"/>
    </row>
    <row r="51" spans="1:23" ht="35.1" customHeight="1">
      <c r="A51" s="16" t="s">
        <v>117</v>
      </c>
      <c r="B51" s="161">
        <v>915</v>
      </c>
      <c r="C51" s="229"/>
      <c r="D51" s="790" t="s">
        <v>54</v>
      </c>
      <c r="E51" s="791"/>
      <c r="F51" s="141" t="s">
        <v>166</v>
      </c>
      <c r="G51" s="28"/>
      <c r="H51" s="27"/>
      <c r="I51" s="27"/>
      <c r="J51" s="27"/>
      <c r="K51" s="30"/>
      <c r="L51" s="29">
        <v>2</v>
      </c>
      <c r="M51" s="27"/>
      <c r="N51" s="27"/>
      <c r="O51" s="27"/>
      <c r="P51" s="30">
        <v>60</v>
      </c>
      <c r="Q51" s="48">
        <v>60</v>
      </c>
      <c r="R51" s="42" t="s">
        <v>47</v>
      </c>
      <c r="S51" s="32"/>
      <c r="T51" s="32" t="s">
        <v>23</v>
      </c>
      <c r="V51" s="10"/>
      <c r="W51" s="10"/>
    </row>
    <row r="52" spans="1:23" ht="35.1" customHeight="1">
      <c r="A52" s="26" t="s">
        <v>135</v>
      </c>
      <c r="B52" s="161">
        <v>915</v>
      </c>
      <c r="C52" s="220"/>
      <c r="D52" s="788" t="s">
        <v>55</v>
      </c>
      <c r="E52" s="717"/>
      <c r="F52" s="141" t="s">
        <v>166</v>
      </c>
      <c r="G52" s="28"/>
      <c r="H52" s="27"/>
      <c r="I52" s="27"/>
      <c r="J52" s="27"/>
      <c r="K52" s="30"/>
      <c r="L52" s="29">
        <v>2</v>
      </c>
      <c r="M52" s="27"/>
      <c r="N52" s="27"/>
      <c r="O52" s="27"/>
      <c r="P52" s="30">
        <v>60</v>
      </c>
      <c r="Q52" s="48">
        <v>60</v>
      </c>
      <c r="R52" s="42" t="s">
        <v>47</v>
      </c>
      <c r="S52" s="32"/>
      <c r="T52" s="32" t="s">
        <v>23</v>
      </c>
      <c r="V52" s="10"/>
      <c r="W52" s="10"/>
    </row>
    <row r="53" spans="1:23" ht="35.1" customHeight="1">
      <c r="A53" s="16" t="s">
        <v>136</v>
      </c>
      <c r="B53" s="161">
        <v>915</v>
      </c>
      <c r="C53" s="227"/>
      <c r="D53" s="785" t="s">
        <v>56</v>
      </c>
      <c r="E53" s="786"/>
      <c r="F53" s="141" t="s">
        <v>166</v>
      </c>
      <c r="G53" s="28">
        <v>1</v>
      </c>
      <c r="H53" s="27"/>
      <c r="I53" s="27"/>
      <c r="J53" s="27"/>
      <c r="K53" s="30">
        <v>30</v>
      </c>
      <c r="L53" s="29" t="s">
        <v>28</v>
      </c>
      <c r="M53" s="27"/>
      <c r="N53" s="27"/>
      <c r="O53" s="27"/>
      <c r="P53" s="30" t="s">
        <v>28</v>
      </c>
      <c r="Q53" s="48">
        <v>30</v>
      </c>
      <c r="R53" s="42" t="s">
        <v>47</v>
      </c>
      <c r="S53" s="32" t="s">
        <v>23</v>
      </c>
      <c r="T53" s="32" t="s">
        <v>28</v>
      </c>
      <c r="V53" s="10"/>
      <c r="W53" s="10"/>
    </row>
    <row r="54" spans="1:23" ht="35.1" customHeight="1">
      <c r="A54" s="16" t="s">
        <v>165</v>
      </c>
      <c r="B54" s="161">
        <v>915</v>
      </c>
      <c r="C54" s="228"/>
      <c r="D54" s="783" t="s">
        <v>57</v>
      </c>
      <c r="E54" s="784"/>
      <c r="F54" s="141" t="s">
        <v>164</v>
      </c>
      <c r="G54" s="35">
        <v>1</v>
      </c>
      <c r="H54" s="36"/>
      <c r="I54" s="22"/>
      <c r="J54" s="22"/>
      <c r="K54" s="44">
        <v>30</v>
      </c>
      <c r="L54" s="37" t="s">
        <v>28</v>
      </c>
      <c r="M54" s="22"/>
      <c r="N54" s="22"/>
      <c r="O54" s="22"/>
      <c r="P54" s="44" t="s">
        <v>28</v>
      </c>
      <c r="Q54" s="49">
        <v>30</v>
      </c>
      <c r="R54" s="50" t="s">
        <v>47</v>
      </c>
      <c r="S54" s="38" t="s">
        <v>23</v>
      </c>
      <c r="T54" s="38" t="s">
        <v>28</v>
      </c>
      <c r="U54" s="15"/>
      <c r="V54" s="10"/>
      <c r="W54" s="10"/>
    </row>
    <row r="55" spans="1:23" ht="80.099999999999994" customHeight="1">
      <c r="A55" s="26" t="s">
        <v>163</v>
      </c>
      <c r="B55" s="161">
        <v>915</v>
      </c>
      <c r="C55" s="227"/>
      <c r="D55" s="781" t="s">
        <v>162</v>
      </c>
      <c r="E55" s="782"/>
      <c r="F55" s="43" t="s">
        <v>161</v>
      </c>
      <c r="G55" s="28">
        <v>1</v>
      </c>
      <c r="H55" s="27"/>
      <c r="I55" s="27"/>
      <c r="J55" s="27"/>
      <c r="K55" s="30">
        <v>30</v>
      </c>
      <c r="L55" s="29">
        <v>1</v>
      </c>
      <c r="M55" s="27"/>
      <c r="N55" s="27"/>
      <c r="O55" s="27"/>
      <c r="P55" s="30">
        <v>30</v>
      </c>
      <c r="Q55" s="48">
        <v>60</v>
      </c>
      <c r="R55" s="42" t="s">
        <v>47</v>
      </c>
      <c r="S55" s="32" t="s">
        <v>23</v>
      </c>
      <c r="T55" s="32" t="s">
        <v>23</v>
      </c>
      <c r="V55" s="10"/>
    </row>
    <row r="56" spans="1:23" ht="30" customHeight="1">
      <c r="A56" s="149"/>
      <c r="B56" s="149"/>
      <c r="C56" s="149"/>
      <c r="D56" s="779"/>
      <c r="E56" s="780"/>
      <c r="F56" s="149"/>
      <c r="G56" s="33">
        <f t="shared" ref="G56:N56" si="0">SUM(G16:G55)</f>
        <v>30</v>
      </c>
      <c r="H56" s="29">
        <f t="shared" si="0"/>
        <v>125</v>
      </c>
      <c r="I56" s="29">
        <f t="shared" si="0"/>
        <v>10</v>
      </c>
      <c r="J56" s="29">
        <f t="shared" si="0"/>
        <v>320</v>
      </c>
      <c r="K56" s="29">
        <f t="shared" si="0"/>
        <v>90</v>
      </c>
      <c r="L56" s="33">
        <f t="shared" si="0"/>
        <v>30</v>
      </c>
      <c r="M56" s="29">
        <f t="shared" si="0"/>
        <v>125</v>
      </c>
      <c r="N56" s="29">
        <f t="shared" si="0"/>
        <v>20</v>
      </c>
      <c r="O56" s="29">
        <f>SUM(O16:O55 )</f>
        <v>210</v>
      </c>
      <c r="P56" s="29">
        <f>SUM(P16:P55)</f>
        <v>150</v>
      </c>
      <c r="Q56" s="29">
        <f>SUM(Q16:Q55)</f>
        <v>1050</v>
      </c>
      <c r="R56" s="29"/>
      <c r="S56" s="54" t="s">
        <v>126</v>
      </c>
      <c r="T56" s="54" t="s">
        <v>160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48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C11:C14"/>
    <mergeCell ref="D11:E14"/>
    <mergeCell ref="D16:E16"/>
    <mergeCell ref="R11:R13"/>
    <mergeCell ref="G12:K12"/>
    <mergeCell ref="Q11:Q13"/>
    <mergeCell ref="L12:P12"/>
    <mergeCell ref="G10:H10"/>
    <mergeCell ref="F11:F14"/>
    <mergeCell ref="G11:P11"/>
    <mergeCell ref="D24:E24"/>
    <mergeCell ref="D15:E15"/>
    <mergeCell ref="D17:E17"/>
    <mergeCell ref="D22:E22"/>
    <mergeCell ref="D18:E18"/>
    <mergeCell ref="D23:E23"/>
    <mergeCell ref="D21:T21"/>
    <mergeCell ref="S11:T13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35:T35"/>
    <mergeCell ref="D25:E25"/>
    <mergeCell ref="D27:E27"/>
    <mergeCell ref="D41:E41"/>
    <mergeCell ref="D40:E40"/>
    <mergeCell ref="D39:E39"/>
    <mergeCell ref="D31:E31"/>
    <mergeCell ref="D33:E33"/>
    <mergeCell ref="D32:E32"/>
    <mergeCell ref="D38:E38"/>
    <mergeCell ref="D26:E26"/>
    <mergeCell ref="D29:T29"/>
    <mergeCell ref="D30:E30"/>
    <mergeCell ref="D37:E37"/>
    <mergeCell ref="D34:E34"/>
    <mergeCell ref="D36:E3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zoomScale="80" zoomScaleNormal="80" workbookViewId="0">
      <selection activeCell="U35" sqref="U35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617" t="s">
        <v>58</v>
      </c>
      <c r="B1" s="617"/>
      <c r="C1" s="617"/>
      <c r="D1" s="617"/>
      <c r="E1" s="617"/>
      <c r="F1" s="617"/>
      <c r="G1" s="55" t="s">
        <v>0</v>
      </c>
    </row>
    <row r="2" spans="1:21" s="3" customFormat="1" ht="15.6">
      <c r="A2" s="617"/>
      <c r="B2" s="617"/>
      <c r="C2" s="617"/>
      <c r="D2" s="617"/>
      <c r="E2" s="617"/>
      <c r="F2" s="617"/>
      <c r="G2" s="56" t="s">
        <v>137</v>
      </c>
    </row>
    <row r="3" spans="1:21" s="3" customFormat="1" ht="15.6">
      <c r="A3" s="617" t="s">
        <v>59</v>
      </c>
      <c r="B3" s="617"/>
      <c r="C3" s="617"/>
      <c r="D3" s="617"/>
      <c r="E3" s="617"/>
      <c r="F3" s="617"/>
      <c r="G3" s="56" t="s">
        <v>97</v>
      </c>
    </row>
    <row r="4" spans="1:21" s="3" customFormat="1" ht="15.6">
      <c r="A4" s="617" t="s">
        <v>63</v>
      </c>
      <c r="B4" s="617"/>
      <c r="C4" s="617"/>
      <c r="D4" s="617"/>
      <c r="E4" s="617"/>
      <c r="F4" s="617"/>
      <c r="G4" s="56"/>
    </row>
    <row r="5" spans="1:21" s="3" customFormat="1" ht="15.6">
      <c r="A5" s="617" t="s">
        <v>81</v>
      </c>
      <c r="B5" s="617"/>
      <c r="C5" s="617"/>
      <c r="D5" s="617"/>
      <c r="E5" s="617"/>
      <c r="F5" s="617"/>
    </row>
    <row r="6" spans="1:21" s="3" customFormat="1" ht="15.6">
      <c r="A6" s="617" t="s">
        <v>124</v>
      </c>
      <c r="B6" s="617"/>
      <c r="C6" s="617"/>
      <c r="D6" s="617"/>
      <c r="E6" s="617"/>
      <c r="F6" s="617"/>
    </row>
    <row r="7" spans="1:21" s="3" customFormat="1" ht="15.6">
      <c r="A7" s="617" t="s">
        <v>62</v>
      </c>
      <c r="B7" s="617"/>
      <c r="C7" s="617"/>
      <c r="D7" s="617"/>
      <c r="E7" s="617"/>
      <c r="F7" s="617"/>
    </row>
    <row r="8" spans="1:21" s="3" customFormat="1" ht="15.6">
      <c r="A8" s="617" t="s">
        <v>66</v>
      </c>
      <c r="B8" s="617"/>
      <c r="C8" s="617"/>
      <c r="D8" s="617"/>
      <c r="E8" s="617"/>
      <c r="F8" s="617"/>
    </row>
    <row r="9" spans="1:21" s="3" customFormat="1" ht="15.6">
      <c r="A9" s="617" t="s">
        <v>64</v>
      </c>
      <c r="B9" s="617"/>
      <c r="C9" s="617"/>
      <c r="D9" s="617"/>
      <c r="E9" s="617"/>
      <c r="F9" s="617"/>
    </row>
    <row r="10" spans="1:21" ht="17.399999999999999">
      <c r="A10" s="729" t="s">
        <v>138</v>
      </c>
      <c r="B10" s="729"/>
      <c r="C10" s="729"/>
      <c r="D10" s="729"/>
      <c r="E10" s="729"/>
      <c r="F10" s="729"/>
      <c r="G10" s="55" t="s">
        <v>100</v>
      </c>
      <c r="H10" s="731" t="s">
        <v>28</v>
      </c>
      <c r="I10" s="731"/>
    </row>
    <row r="11" spans="1:21" ht="45" customHeight="1">
      <c r="A11" s="800" t="s">
        <v>1</v>
      </c>
      <c r="B11" s="152"/>
      <c r="C11" s="618" t="s">
        <v>122</v>
      </c>
      <c r="D11" s="823" t="s">
        <v>108</v>
      </c>
      <c r="E11" s="675" t="s">
        <v>2</v>
      </c>
      <c r="F11" s="826"/>
      <c r="G11" s="755" t="s">
        <v>3</v>
      </c>
      <c r="H11" s="755" t="s">
        <v>4</v>
      </c>
      <c r="I11" s="755"/>
      <c r="J11" s="755"/>
      <c r="K11" s="755"/>
      <c r="L11" s="755"/>
      <c r="M11" s="755"/>
      <c r="N11" s="755"/>
      <c r="O11" s="755"/>
      <c r="P11" s="755"/>
      <c r="Q11" s="755"/>
      <c r="R11" s="759" t="s">
        <v>5</v>
      </c>
      <c r="S11" s="759" t="s">
        <v>6</v>
      </c>
      <c r="T11" s="820" t="s">
        <v>7</v>
      </c>
      <c r="U11" s="821"/>
    </row>
    <row r="12" spans="1:21" ht="30" customHeight="1">
      <c r="A12" s="801"/>
      <c r="B12" s="153"/>
      <c r="C12" s="619"/>
      <c r="D12" s="824"/>
      <c r="E12" s="676"/>
      <c r="F12" s="827"/>
      <c r="G12" s="808"/>
      <c r="H12" s="667" t="s">
        <v>109</v>
      </c>
      <c r="I12" s="668"/>
      <c r="J12" s="668"/>
      <c r="K12" s="668"/>
      <c r="L12" s="669"/>
      <c r="M12" s="667" t="s">
        <v>110</v>
      </c>
      <c r="N12" s="668"/>
      <c r="O12" s="668"/>
      <c r="P12" s="668"/>
      <c r="Q12" s="669"/>
      <c r="R12" s="760"/>
      <c r="S12" s="760"/>
      <c r="T12" s="754"/>
      <c r="U12" s="822"/>
    </row>
    <row r="13" spans="1:21" ht="57.75" customHeight="1">
      <c r="A13" s="801"/>
      <c r="B13" s="153"/>
      <c r="C13" s="619"/>
      <c r="D13" s="824"/>
      <c r="E13" s="676"/>
      <c r="F13" s="827"/>
      <c r="G13" s="808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760"/>
      <c r="S13" s="760"/>
      <c r="T13" s="754"/>
      <c r="U13" s="822"/>
    </row>
    <row r="14" spans="1:21" ht="15.6">
      <c r="A14" s="802"/>
      <c r="B14" s="154"/>
      <c r="C14" s="620"/>
      <c r="D14" s="825"/>
      <c r="E14" s="828"/>
      <c r="F14" s="829"/>
      <c r="G14" s="809"/>
      <c r="H14" s="57" t="s">
        <v>15</v>
      </c>
      <c r="I14" s="58" t="s">
        <v>16</v>
      </c>
      <c r="J14" s="58" t="s">
        <v>17</v>
      </c>
      <c r="K14" s="58" t="s">
        <v>18</v>
      </c>
      <c r="L14" s="58" t="s">
        <v>19</v>
      </c>
      <c r="M14" s="59" t="s">
        <v>15</v>
      </c>
      <c r="N14" s="60" t="s">
        <v>16</v>
      </c>
      <c r="O14" s="60" t="s">
        <v>17</v>
      </c>
      <c r="P14" s="60" t="s">
        <v>18</v>
      </c>
      <c r="Q14" s="60" t="s">
        <v>19</v>
      </c>
      <c r="R14" s="59" t="s">
        <v>20</v>
      </c>
      <c r="S14" s="17" t="s">
        <v>15</v>
      </c>
      <c r="T14" s="19" t="s">
        <v>8</v>
      </c>
      <c r="U14" s="20" t="s">
        <v>9</v>
      </c>
    </row>
    <row r="15" spans="1:21" ht="30" customHeight="1">
      <c r="A15" s="73"/>
      <c r="B15" s="74"/>
      <c r="C15" s="146"/>
      <c r="D15" s="110"/>
      <c r="E15" s="839" t="s">
        <v>103</v>
      </c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840"/>
      <c r="Q15" s="74"/>
      <c r="R15" s="74"/>
      <c r="S15" s="74"/>
      <c r="T15" s="76"/>
      <c r="U15" s="75"/>
    </row>
    <row r="16" spans="1:21" ht="30" customHeight="1">
      <c r="A16" s="79" t="s">
        <v>21</v>
      </c>
      <c r="B16" s="173"/>
      <c r="C16" s="160">
        <v>310</v>
      </c>
      <c r="D16" s="159" t="s">
        <v>28</v>
      </c>
      <c r="E16" s="860" t="s">
        <v>88</v>
      </c>
      <c r="F16" s="861"/>
      <c r="G16" s="210" t="s">
        <v>68</v>
      </c>
      <c r="H16" s="45">
        <v>3</v>
      </c>
      <c r="I16" s="79">
        <v>15</v>
      </c>
      <c r="J16" s="79">
        <v>35</v>
      </c>
      <c r="K16" s="79"/>
      <c r="L16" s="79"/>
      <c r="M16" s="45" t="s">
        <v>28</v>
      </c>
      <c r="N16" s="79" t="s">
        <v>28</v>
      </c>
      <c r="O16" s="79" t="s">
        <v>28</v>
      </c>
      <c r="P16" s="79"/>
      <c r="Q16" s="79"/>
      <c r="R16" s="45">
        <v>50</v>
      </c>
      <c r="S16" s="45" t="s">
        <v>31</v>
      </c>
      <c r="T16" s="79" t="s">
        <v>26</v>
      </c>
      <c r="U16" s="79" t="s">
        <v>28</v>
      </c>
    </row>
    <row r="17" spans="1:23" ht="30" customHeight="1">
      <c r="A17" s="27" t="s">
        <v>25</v>
      </c>
      <c r="B17" s="155"/>
      <c r="C17" s="160">
        <v>310</v>
      </c>
      <c r="D17" s="160" t="s">
        <v>28</v>
      </c>
      <c r="E17" s="864" t="s">
        <v>69</v>
      </c>
      <c r="F17" s="865"/>
      <c r="G17" s="23" t="s">
        <v>148</v>
      </c>
      <c r="H17" s="42">
        <v>1</v>
      </c>
      <c r="I17" s="27">
        <v>10</v>
      </c>
      <c r="J17" s="27">
        <v>10</v>
      </c>
      <c r="K17" s="27"/>
      <c r="L17" s="27"/>
      <c r="M17" s="42" t="s">
        <v>28</v>
      </c>
      <c r="N17" s="27" t="s">
        <v>28</v>
      </c>
      <c r="O17" s="27" t="s">
        <v>28</v>
      </c>
      <c r="P17" s="27"/>
      <c r="Q17" s="27"/>
      <c r="R17" s="46">
        <v>20</v>
      </c>
      <c r="S17" s="42" t="s">
        <v>31</v>
      </c>
      <c r="T17" s="79" t="s">
        <v>26</v>
      </c>
      <c r="U17" s="79" t="s">
        <v>28</v>
      </c>
    </row>
    <row r="18" spans="1:23" ht="30" customHeight="1">
      <c r="A18" s="27" t="s">
        <v>27</v>
      </c>
      <c r="B18" s="148"/>
      <c r="C18" s="166">
        <v>310</v>
      </c>
      <c r="D18" s="166" t="s">
        <v>28</v>
      </c>
      <c r="E18" s="864" t="s">
        <v>70</v>
      </c>
      <c r="F18" s="870"/>
      <c r="G18" s="78" t="s">
        <v>149</v>
      </c>
      <c r="H18" s="42" t="s">
        <v>28</v>
      </c>
      <c r="I18" s="63" t="s">
        <v>28</v>
      </c>
      <c r="J18" s="27" t="s">
        <v>28</v>
      </c>
      <c r="K18" s="27"/>
      <c r="L18" s="27"/>
      <c r="M18" s="42">
        <v>1</v>
      </c>
      <c r="N18" s="63">
        <v>10</v>
      </c>
      <c r="O18" s="27">
        <v>10</v>
      </c>
      <c r="P18" s="27"/>
      <c r="Q18" s="27"/>
      <c r="R18" s="46">
        <v>20</v>
      </c>
      <c r="S18" s="80" t="s">
        <v>31</v>
      </c>
      <c r="T18" s="195"/>
      <c r="U18" s="79" t="s">
        <v>26</v>
      </c>
    </row>
    <row r="19" spans="1:23" ht="30" customHeight="1">
      <c r="A19" s="27" t="s">
        <v>29</v>
      </c>
      <c r="B19" s="147"/>
      <c r="C19" s="160">
        <v>310</v>
      </c>
      <c r="D19" s="160" t="s">
        <v>28</v>
      </c>
      <c r="E19" s="864" t="s">
        <v>71</v>
      </c>
      <c r="F19" s="871"/>
      <c r="G19" s="210" t="s">
        <v>159</v>
      </c>
      <c r="H19" s="42" t="s">
        <v>28</v>
      </c>
      <c r="I19" s="27" t="s">
        <v>28</v>
      </c>
      <c r="J19" s="27" t="s">
        <v>28</v>
      </c>
      <c r="K19" s="27"/>
      <c r="L19" s="27"/>
      <c r="M19" s="77">
        <v>1</v>
      </c>
      <c r="N19" s="27">
        <v>10</v>
      </c>
      <c r="O19" s="27">
        <v>10</v>
      </c>
      <c r="P19" s="27"/>
      <c r="Q19" s="27"/>
      <c r="R19" s="46">
        <v>20</v>
      </c>
      <c r="S19" s="42" t="s">
        <v>31</v>
      </c>
      <c r="T19" s="79" t="s">
        <v>28</v>
      </c>
      <c r="U19" s="120" t="s">
        <v>26</v>
      </c>
    </row>
    <row r="20" spans="1:23" ht="30" customHeight="1">
      <c r="A20" s="27" t="s">
        <v>30</v>
      </c>
      <c r="B20" s="173"/>
      <c r="C20" s="160">
        <v>310</v>
      </c>
      <c r="D20" s="159" t="s">
        <v>28</v>
      </c>
      <c r="E20" s="814" t="s">
        <v>86</v>
      </c>
      <c r="F20" s="814"/>
      <c r="G20" s="210" t="s">
        <v>68</v>
      </c>
      <c r="H20" s="42"/>
      <c r="I20" s="27"/>
      <c r="J20" s="27"/>
      <c r="K20" s="27"/>
      <c r="L20" s="27"/>
      <c r="M20" s="77">
        <v>2</v>
      </c>
      <c r="N20" s="27">
        <v>10</v>
      </c>
      <c r="O20" s="27">
        <v>10</v>
      </c>
      <c r="P20" s="71"/>
      <c r="Q20" s="27"/>
      <c r="R20" s="46">
        <v>20</v>
      </c>
      <c r="S20" s="42" t="s">
        <v>31</v>
      </c>
      <c r="T20" s="79"/>
      <c r="U20" s="121" t="s">
        <v>26</v>
      </c>
    </row>
    <row r="21" spans="1:23" ht="30" customHeight="1">
      <c r="A21" s="27" t="s">
        <v>32</v>
      </c>
      <c r="B21" s="147"/>
      <c r="C21" s="107">
        <v>912</v>
      </c>
      <c r="D21" s="107" t="s">
        <v>28</v>
      </c>
      <c r="E21" s="756" t="s">
        <v>73</v>
      </c>
      <c r="F21" s="757"/>
      <c r="G21" s="211" t="s">
        <v>150</v>
      </c>
      <c r="H21" s="42"/>
      <c r="I21" s="27"/>
      <c r="J21" s="27"/>
      <c r="K21" s="27"/>
      <c r="L21" s="27"/>
      <c r="M21" s="77">
        <v>3</v>
      </c>
      <c r="N21" s="27">
        <v>10</v>
      </c>
      <c r="O21" s="27"/>
      <c r="P21" s="71">
        <v>30</v>
      </c>
      <c r="Q21" s="27"/>
      <c r="R21" s="46">
        <v>40</v>
      </c>
      <c r="S21" s="42" t="s">
        <v>22</v>
      </c>
      <c r="T21" s="79"/>
      <c r="U21" s="183" t="s">
        <v>24</v>
      </c>
    </row>
    <row r="22" spans="1:23" ht="30" customHeight="1">
      <c r="A22" s="27" t="s">
        <v>33</v>
      </c>
      <c r="B22" s="174"/>
      <c r="C22" s="165">
        <v>9999</v>
      </c>
      <c r="D22" s="165" t="s">
        <v>28</v>
      </c>
      <c r="E22" s="853" t="s">
        <v>125</v>
      </c>
      <c r="F22" s="853"/>
      <c r="G22" s="211" t="s">
        <v>150</v>
      </c>
      <c r="H22" s="42" t="s">
        <v>28</v>
      </c>
      <c r="I22" s="27" t="s">
        <v>28</v>
      </c>
      <c r="J22" s="27"/>
      <c r="K22" s="27" t="s">
        <v>28</v>
      </c>
      <c r="L22" s="27"/>
      <c r="M22" s="77">
        <v>3</v>
      </c>
      <c r="N22" s="27">
        <v>10</v>
      </c>
      <c r="O22" s="27"/>
      <c r="P22" s="27">
        <v>30</v>
      </c>
      <c r="Q22" s="27"/>
      <c r="R22" s="46">
        <v>40</v>
      </c>
      <c r="S22" s="42" t="s">
        <v>22</v>
      </c>
      <c r="T22" s="120"/>
      <c r="U22" s="121" t="s">
        <v>26</v>
      </c>
    </row>
    <row r="23" spans="1:23" ht="30" customHeight="1">
      <c r="A23" s="27" t="s">
        <v>34</v>
      </c>
      <c r="B23" s="148"/>
      <c r="C23" s="164">
        <v>548</v>
      </c>
      <c r="D23" s="164" t="s">
        <v>28</v>
      </c>
      <c r="E23" s="806" t="s">
        <v>87</v>
      </c>
      <c r="F23" s="807"/>
      <c r="G23" s="211" t="s">
        <v>150</v>
      </c>
      <c r="H23" s="42">
        <v>2</v>
      </c>
      <c r="I23" s="27">
        <v>10</v>
      </c>
      <c r="J23" s="27"/>
      <c r="K23" s="116">
        <v>30</v>
      </c>
      <c r="L23" s="27"/>
      <c r="M23" s="77" t="s">
        <v>28</v>
      </c>
      <c r="N23" s="27" t="s">
        <v>28</v>
      </c>
      <c r="O23" s="27"/>
      <c r="P23" s="71" t="s">
        <v>28</v>
      </c>
      <c r="Q23" s="27"/>
      <c r="R23" s="46">
        <v>40</v>
      </c>
      <c r="S23" s="42" t="s">
        <v>22</v>
      </c>
      <c r="T23" s="121" t="s">
        <v>26</v>
      </c>
      <c r="U23" s="121" t="s">
        <v>28</v>
      </c>
    </row>
    <row r="24" spans="1:23" ht="30" customHeight="1">
      <c r="A24" s="27" t="s">
        <v>35</v>
      </c>
      <c r="B24" s="174"/>
      <c r="C24" s="160">
        <v>220</v>
      </c>
      <c r="D24" s="160" t="s">
        <v>28</v>
      </c>
      <c r="E24" s="851" t="s">
        <v>94</v>
      </c>
      <c r="F24" s="851"/>
      <c r="G24" s="23" t="s">
        <v>145</v>
      </c>
      <c r="H24" s="8">
        <v>1</v>
      </c>
      <c r="I24" s="143">
        <v>10</v>
      </c>
      <c r="J24" s="24" t="s">
        <v>28</v>
      </c>
      <c r="K24" s="9" t="s">
        <v>28</v>
      </c>
      <c r="L24" s="9"/>
      <c r="M24" s="21" t="s">
        <v>28</v>
      </c>
      <c r="N24" s="9" t="s">
        <v>28</v>
      </c>
      <c r="O24" s="9"/>
      <c r="P24" s="9" t="s">
        <v>28</v>
      </c>
      <c r="Q24" s="9"/>
      <c r="R24" s="100">
        <v>10</v>
      </c>
      <c r="S24" s="47"/>
      <c r="T24" s="119" t="s">
        <v>26</v>
      </c>
      <c r="U24" s="91" t="s">
        <v>28</v>
      </c>
    </row>
    <row r="25" spans="1:23" ht="30" customHeight="1">
      <c r="A25" s="27" t="s">
        <v>36</v>
      </c>
      <c r="B25" s="174"/>
      <c r="C25" s="164">
        <v>311</v>
      </c>
      <c r="D25" s="164" t="s">
        <v>28</v>
      </c>
      <c r="E25" s="852" t="s">
        <v>95</v>
      </c>
      <c r="F25" s="852"/>
      <c r="G25" s="212" t="s">
        <v>151</v>
      </c>
      <c r="H25" s="102">
        <v>1</v>
      </c>
      <c r="I25" s="144">
        <v>10</v>
      </c>
      <c r="J25" s="18">
        <v>10</v>
      </c>
      <c r="K25" s="18"/>
      <c r="L25" s="18"/>
      <c r="M25" s="103"/>
      <c r="N25" s="18"/>
      <c r="O25" s="18"/>
      <c r="P25" s="18"/>
      <c r="Q25" s="18"/>
      <c r="R25" s="138">
        <v>20</v>
      </c>
      <c r="S25" s="47" t="s">
        <v>31</v>
      </c>
      <c r="T25" s="27" t="s">
        <v>26</v>
      </c>
      <c r="U25" s="104"/>
    </row>
    <row r="26" spans="1:23" ht="30" customHeight="1">
      <c r="A26" s="27" t="s">
        <v>37</v>
      </c>
      <c r="B26" s="174"/>
      <c r="C26" s="208">
        <v>915</v>
      </c>
      <c r="D26" s="163" t="s">
        <v>28</v>
      </c>
      <c r="E26" s="862" t="s">
        <v>121</v>
      </c>
      <c r="F26" s="863"/>
      <c r="G26" s="34" t="s">
        <v>143</v>
      </c>
      <c r="H26" s="129">
        <v>1</v>
      </c>
      <c r="I26" s="130">
        <v>10</v>
      </c>
      <c r="J26" s="130">
        <v>10</v>
      </c>
      <c r="K26" s="130" t="s">
        <v>28</v>
      </c>
      <c r="L26" s="130" t="s">
        <v>28</v>
      </c>
      <c r="M26" s="131">
        <v>2</v>
      </c>
      <c r="N26" s="130">
        <v>10</v>
      </c>
      <c r="O26" s="130"/>
      <c r="P26" s="130">
        <v>10</v>
      </c>
      <c r="Q26" s="130"/>
      <c r="R26" s="132">
        <v>20</v>
      </c>
      <c r="S26" s="139" t="s">
        <v>153</v>
      </c>
      <c r="T26" s="133" t="s">
        <v>28</v>
      </c>
      <c r="U26" s="133" t="s">
        <v>26</v>
      </c>
    </row>
    <row r="27" spans="1:23" ht="30" customHeight="1">
      <c r="A27" s="27">
        <v>12</v>
      </c>
      <c r="B27" s="174"/>
      <c r="C27" s="162">
        <v>413</v>
      </c>
      <c r="D27" s="162"/>
      <c r="E27" s="814" t="s">
        <v>144</v>
      </c>
      <c r="F27" s="814"/>
      <c r="G27" s="23" t="s">
        <v>148</v>
      </c>
      <c r="H27" s="42">
        <v>1</v>
      </c>
      <c r="I27" s="27">
        <v>10</v>
      </c>
      <c r="J27" s="27">
        <v>10</v>
      </c>
      <c r="K27" s="27"/>
      <c r="L27" s="27"/>
      <c r="M27" s="218"/>
      <c r="N27" s="27"/>
      <c r="O27" s="27"/>
      <c r="P27" s="27"/>
      <c r="Q27" s="27"/>
      <c r="R27" s="46">
        <v>20</v>
      </c>
      <c r="S27" s="42" t="s">
        <v>31</v>
      </c>
      <c r="T27" s="27"/>
      <c r="U27" s="27" t="s">
        <v>26</v>
      </c>
    </row>
    <row r="28" spans="1:23" ht="30" customHeight="1">
      <c r="A28" s="27">
        <v>13</v>
      </c>
      <c r="B28" s="174"/>
      <c r="C28" s="162">
        <v>311</v>
      </c>
      <c r="D28" s="162"/>
      <c r="E28" s="814" t="s">
        <v>65</v>
      </c>
      <c r="F28" s="814"/>
      <c r="G28" s="212" t="s">
        <v>151</v>
      </c>
      <c r="H28" s="42">
        <v>1</v>
      </c>
      <c r="I28" s="27">
        <v>10</v>
      </c>
      <c r="J28" s="27">
        <v>10</v>
      </c>
      <c r="K28" s="27"/>
      <c r="L28" s="27"/>
      <c r="M28" s="218"/>
      <c r="N28" s="27"/>
      <c r="O28" s="27"/>
      <c r="P28" s="27"/>
      <c r="Q28" s="27"/>
      <c r="R28" s="46">
        <v>20</v>
      </c>
      <c r="S28" s="42" t="s">
        <v>31</v>
      </c>
      <c r="T28" s="27"/>
      <c r="U28" s="27" t="s">
        <v>26</v>
      </c>
    </row>
    <row r="29" spans="1:23" ht="30" customHeight="1">
      <c r="A29" s="27">
        <v>14</v>
      </c>
      <c r="B29" s="174"/>
      <c r="C29" s="181">
        <v>310</v>
      </c>
      <c r="D29" s="181" t="s">
        <v>28</v>
      </c>
      <c r="E29" s="842" t="s">
        <v>72</v>
      </c>
      <c r="F29" s="843"/>
      <c r="G29" s="213" t="s">
        <v>150</v>
      </c>
      <c r="H29" s="205">
        <v>1</v>
      </c>
      <c r="I29" s="206">
        <v>15</v>
      </c>
      <c r="J29" s="206"/>
      <c r="K29" s="206">
        <v>5</v>
      </c>
      <c r="L29" s="206"/>
      <c r="M29" s="70" t="s">
        <v>28</v>
      </c>
      <c r="N29" s="206" t="s">
        <v>28</v>
      </c>
      <c r="O29" s="206"/>
      <c r="P29" s="72" t="s">
        <v>28</v>
      </c>
      <c r="Q29" s="206"/>
      <c r="R29" s="207">
        <v>20</v>
      </c>
      <c r="S29" s="205" t="s">
        <v>31</v>
      </c>
      <c r="T29" s="193" t="s">
        <v>26</v>
      </c>
      <c r="U29" s="193" t="s">
        <v>28</v>
      </c>
    </row>
    <row r="30" spans="1:23" ht="34.5" customHeight="1">
      <c r="A30" s="111"/>
      <c r="B30" s="109"/>
      <c r="C30" s="178"/>
      <c r="D30" s="123"/>
      <c r="E30" s="848" t="s">
        <v>104</v>
      </c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50"/>
    </row>
    <row r="31" spans="1:23" ht="34.5" customHeight="1">
      <c r="A31" s="186" t="s">
        <v>38</v>
      </c>
      <c r="B31" s="185"/>
      <c r="C31" s="160">
        <v>915</v>
      </c>
      <c r="D31" s="160" t="s">
        <v>28</v>
      </c>
      <c r="E31" s="841" t="s">
        <v>67</v>
      </c>
      <c r="F31" s="775"/>
      <c r="G31" s="209" t="s">
        <v>106</v>
      </c>
      <c r="H31" s="136"/>
      <c r="I31" s="39"/>
      <c r="J31" s="14"/>
      <c r="K31" s="188"/>
      <c r="L31" s="188"/>
      <c r="M31" s="189">
        <v>2</v>
      </c>
      <c r="N31" s="190">
        <v>10</v>
      </c>
      <c r="O31" s="191" t="s">
        <v>28</v>
      </c>
      <c r="P31" s="140">
        <v>20</v>
      </c>
      <c r="Q31" s="188" t="s">
        <v>28</v>
      </c>
      <c r="R31" s="192">
        <v>30</v>
      </c>
      <c r="S31" s="189" t="s">
        <v>22</v>
      </c>
      <c r="T31" s="194" t="s">
        <v>28</v>
      </c>
      <c r="U31" s="193" t="s">
        <v>26</v>
      </c>
      <c r="V31" s="91"/>
      <c r="W31" s="118" t="s">
        <v>28</v>
      </c>
    </row>
    <row r="32" spans="1:23" ht="30" customHeight="1">
      <c r="A32" s="27" t="s">
        <v>39</v>
      </c>
      <c r="B32" s="148"/>
      <c r="C32" s="162">
        <v>1014</v>
      </c>
      <c r="D32" s="162" t="s">
        <v>28</v>
      </c>
      <c r="E32" s="866" t="s">
        <v>127</v>
      </c>
      <c r="F32" s="867"/>
      <c r="G32" s="209" t="s">
        <v>106</v>
      </c>
      <c r="H32" s="134">
        <v>2</v>
      </c>
      <c r="I32" s="72">
        <v>10</v>
      </c>
      <c r="J32" s="72"/>
      <c r="K32" s="72">
        <v>30</v>
      </c>
      <c r="L32" s="72"/>
      <c r="M32" s="77"/>
      <c r="N32" s="72"/>
      <c r="O32" s="72"/>
      <c r="P32" s="71"/>
      <c r="Q32" s="72"/>
      <c r="R32" s="135">
        <v>40</v>
      </c>
      <c r="S32" s="101" t="s">
        <v>22</v>
      </c>
      <c r="T32" s="122" t="s">
        <v>24</v>
      </c>
      <c r="U32" s="27"/>
    </row>
    <row r="33" spans="1:21" ht="30" customHeight="1">
      <c r="A33" s="27" t="s">
        <v>40</v>
      </c>
      <c r="B33" s="148"/>
      <c r="C33" s="162">
        <v>1014</v>
      </c>
      <c r="D33" s="162" t="s">
        <v>28</v>
      </c>
      <c r="E33" s="810" t="s">
        <v>102</v>
      </c>
      <c r="F33" s="811"/>
      <c r="G33" s="209" t="s">
        <v>106</v>
      </c>
      <c r="H33" s="42"/>
      <c r="I33" s="27"/>
      <c r="J33" s="27"/>
      <c r="K33" s="27"/>
      <c r="L33" s="27"/>
      <c r="M33" s="77">
        <v>3</v>
      </c>
      <c r="N33" s="27">
        <v>10</v>
      </c>
      <c r="O33" s="27"/>
      <c r="P33" s="71">
        <v>30</v>
      </c>
      <c r="Q33" s="27"/>
      <c r="R33" s="46">
        <v>40</v>
      </c>
      <c r="S33" s="105" t="s">
        <v>22</v>
      </c>
      <c r="T33" s="120"/>
      <c r="U33" s="122" t="s">
        <v>24</v>
      </c>
    </row>
    <row r="34" spans="1:21" ht="39.9" customHeight="1">
      <c r="A34" s="127"/>
      <c r="B34" s="151"/>
      <c r="C34" s="124"/>
      <c r="D34" s="128"/>
      <c r="E34" s="848" t="s">
        <v>132</v>
      </c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50"/>
    </row>
    <row r="35" spans="1:21" ht="30" customHeight="1">
      <c r="A35" s="16" t="s">
        <v>49</v>
      </c>
      <c r="B35" s="145"/>
      <c r="C35" s="160">
        <v>915</v>
      </c>
      <c r="D35" s="40"/>
      <c r="E35" s="844" t="s">
        <v>75</v>
      </c>
      <c r="F35" s="845"/>
      <c r="G35" s="25" t="s">
        <v>147</v>
      </c>
      <c r="H35" s="42">
        <v>1</v>
      </c>
      <c r="I35" s="81">
        <v>10</v>
      </c>
      <c r="J35" s="81"/>
      <c r="K35" s="81">
        <v>10</v>
      </c>
      <c r="L35" s="27"/>
      <c r="M35" s="29">
        <v>1</v>
      </c>
      <c r="N35" s="27"/>
      <c r="O35" s="27"/>
      <c r="P35" s="81">
        <v>15</v>
      </c>
      <c r="Q35" s="27"/>
      <c r="R35" s="29">
        <v>35</v>
      </c>
      <c r="S35" s="29" t="s">
        <v>22</v>
      </c>
      <c r="T35" s="61" t="s">
        <v>28</v>
      </c>
      <c r="U35" s="219" t="s">
        <v>24</v>
      </c>
    </row>
    <row r="36" spans="1:21" ht="30" customHeight="1">
      <c r="A36" s="9" t="s">
        <v>50</v>
      </c>
      <c r="B36" s="145"/>
      <c r="C36" s="160">
        <v>915</v>
      </c>
      <c r="D36" s="66"/>
      <c r="E36" s="844" t="s">
        <v>76</v>
      </c>
      <c r="F36" s="845"/>
      <c r="G36" s="209" t="s">
        <v>106</v>
      </c>
      <c r="H36" s="42">
        <v>1</v>
      </c>
      <c r="I36" s="81">
        <v>10</v>
      </c>
      <c r="J36" s="81"/>
      <c r="K36" s="81">
        <v>10</v>
      </c>
      <c r="L36" s="27"/>
      <c r="M36" s="29">
        <v>1</v>
      </c>
      <c r="N36" s="27"/>
      <c r="O36" s="27"/>
      <c r="P36" s="81">
        <v>15</v>
      </c>
      <c r="Q36" s="27"/>
      <c r="R36" s="29">
        <v>35</v>
      </c>
      <c r="S36" s="29" t="s">
        <v>22</v>
      </c>
      <c r="T36" s="61" t="s">
        <v>28</v>
      </c>
      <c r="U36" s="219" t="s">
        <v>24</v>
      </c>
    </row>
    <row r="37" spans="1:21" ht="30" customHeight="1">
      <c r="A37" s="16" t="s">
        <v>51</v>
      </c>
      <c r="B37" s="145"/>
      <c r="C37" s="160">
        <v>915</v>
      </c>
      <c r="D37" s="40" t="s">
        <v>28</v>
      </c>
      <c r="E37" s="846" t="s">
        <v>77</v>
      </c>
      <c r="F37" s="847"/>
      <c r="G37" s="25" t="s">
        <v>140</v>
      </c>
      <c r="H37" s="64">
        <v>1</v>
      </c>
      <c r="I37" s="81">
        <v>10</v>
      </c>
      <c r="J37" s="81"/>
      <c r="K37" s="81">
        <v>5</v>
      </c>
      <c r="L37" s="27"/>
      <c r="M37" s="29">
        <v>1</v>
      </c>
      <c r="N37" s="27"/>
      <c r="O37" s="27"/>
      <c r="P37" s="81">
        <v>10</v>
      </c>
      <c r="Q37" s="27"/>
      <c r="R37" s="13">
        <v>25</v>
      </c>
      <c r="S37" s="29" t="s">
        <v>22</v>
      </c>
      <c r="T37" s="31" t="s">
        <v>28</v>
      </c>
      <c r="U37" s="31" t="s">
        <v>26</v>
      </c>
    </row>
    <row r="38" spans="1:21" ht="30" customHeight="1">
      <c r="A38" s="187" t="s">
        <v>28</v>
      </c>
      <c r="B38" s="199"/>
      <c r="C38" s="200" t="s">
        <v>28</v>
      </c>
      <c r="D38" s="200"/>
      <c r="E38" s="817" t="s">
        <v>133</v>
      </c>
      <c r="F38" s="818"/>
      <c r="G38" s="818"/>
      <c r="H38" s="204"/>
      <c r="I38" s="204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3"/>
    </row>
    <row r="39" spans="1:21" ht="30" customHeight="1">
      <c r="A39" s="142" t="s">
        <v>52</v>
      </c>
      <c r="B39" s="201"/>
      <c r="C39" s="184">
        <v>915</v>
      </c>
      <c r="D39" s="196"/>
      <c r="E39" s="868" t="s">
        <v>78</v>
      </c>
      <c r="F39" s="869"/>
      <c r="G39" s="197" t="s">
        <v>149</v>
      </c>
      <c r="H39" s="134" t="s">
        <v>28</v>
      </c>
      <c r="I39" s="72" t="s">
        <v>28</v>
      </c>
      <c r="J39" s="72"/>
      <c r="K39" s="72" t="s">
        <v>28</v>
      </c>
      <c r="L39" s="72"/>
      <c r="M39" s="134">
        <v>2</v>
      </c>
      <c r="N39" s="72">
        <v>10</v>
      </c>
      <c r="O39" s="72"/>
      <c r="P39" s="72">
        <v>25</v>
      </c>
      <c r="Q39" s="72"/>
      <c r="R39" s="136">
        <v>35</v>
      </c>
      <c r="S39" s="136" t="s">
        <v>22</v>
      </c>
      <c r="T39" s="198" t="s">
        <v>28</v>
      </c>
      <c r="U39" s="198" t="s">
        <v>24</v>
      </c>
    </row>
    <row r="40" spans="1:21" ht="30" customHeight="1">
      <c r="A40" s="142" t="s">
        <v>53</v>
      </c>
      <c r="B40" s="201"/>
      <c r="C40" s="160">
        <v>915</v>
      </c>
      <c r="D40" s="66"/>
      <c r="E40" s="783" t="s">
        <v>79</v>
      </c>
      <c r="F40" s="799"/>
      <c r="G40" s="214" t="s">
        <v>142</v>
      </c>
      <c r="H40" s="42" t="s">
        <v>28</v>
      </c>
      <c r="I40" s="27" t="s">
        <v>28</v>
      </c>
      <c r="J40" s="27"/>
      <c r="K40" s="27" t="s">
        <v>28</v>
      </c>
      <c r="L40" s="27"/>
      <c r="M40" s="42">
        <v>2</v>
      </c>
      <c r="N40" s="27">
        <v>10</v>
      </c>
      <c r="O40" s="27"/>
      <c r="P40" s="27">
        <v>25</v>
      </c>
      <c r="Q40" s="27"/>
      <c r="R40" s="29">
        <v>35</v>
      </c>
      <c r="S40" s="29" t="s">
        <v>22</v>
      </c>
      <c r="T40" s="61" t="s">
        <v>28</v>
      </c>
      <c r="U40" s="61" t="s">
        <v>24</v>
      </c>
    </row>
    <row r="41" spans="1:21" ht="30" customHeight="1">
      <c r="A41" s="142" t="s">
        <v>41</v>
      </c>
      <c r="B41" s="201"/>
      <c r="C41" s="160">
        <v>915</v>
      </c>
      <c r="D41" s="66"/>
      <c r="E41" s="783" t="s">
        <v>120</v>
      </c>
      <c r="F41" s="784"/>
      <c r="G41" s="215" t="s">
        <v>142</v>
      </c>
      <c r="H41" s="42" t="s">
        <v>28</v>
      </c>
      <c r="I41" s="27" t="s">
        <v>28</v>
      </c>
      <c r="J41" s="27"/>
      <c r="K41" s="27" t="s">
        <v>28</v>
      </c>
      <c r="L41" s="27"/>
      <c r="M41" s="42">
        <v>1</v>
      </c>
      <c r="N41" s="27">
        <v>5</v>
      </c>
      <c r="O41" s="27"/>
      <c r="P41" s="172">
        <v>10</v>
      </c>
      <c r="Q41" s="27"/>
      <c r="R41" s="29">
        <v>15</v>
      </c>
      <c r="S41" s="29" t="s">
        <v>22</v>
      </c>
      <c r="T41" s="31" t="s">
        <v>28</v>
      </c>
      <c r="U41" s="31" t="s">
        <v>26</v>
      </c>
    </row>
    <row r="42" spans="1:21" ht="30" customHeight="1">
      <c r="A42" s="16">
        <v>22</v>
      </c>
      <c r="B42" s="145"/>
      <c r="C42" s="160">
        <v>915</v>
      </c>
      <c r="D42" s="40" t="s">
        <v>28</v>
      </c>
      <c r="E42" s="806" t="s">
        <v>80</v>
      </c>
      <c r="F42" s="807"/>
      <c r="G42" s="214" t="s">
        <v>149</v>
      </c>
      <c r="H42" s="64" t="s">
        <v>28</v>
      </c>
      <c r="I42" s="27" t="s">
        <v>28</v>
      </c>
      <c r="J42" s="27"/>
      <c r="K42" s="27" t="s">
        <v>28</v>
      </c>
      <c r="L42" s="27"/>
      <c r="M42" s="42">
        <v>2</v>
      </c>
      <c r="N42" s="27">
        <v>10</v>
      </c>
      <c r="O42" s="27"/>
      <c r="P42" s="27">
        <v>25</v>
      </c>
      <c r="Q42" s="27"/>
      <c r="R42" s="13">
        <v>35</v>
      </c>
      <c r="S42" s="29" t="s">
        <v>22</v>
      </c>
      <c r="T42" s="31" t="s">
        <v>28</v>
      </c>
      <c r="U42" s="31" t="s">
        <v>26</v>
      </c>
    </row>
    <row r="43" spans="1:21" ht="39.9" customHeight="1">
      <c r="A43" s="112"/>
      <c r="B43" s="156"/>
      <c r="C43" s="128"/>
      <c r="D43" s="124"/>
      <c r="E43" s="836" t="s">
        <v>101</v>
      </c>
      <c r="F43" s="837"/>
      <c r="G43" s="837"/>
      <c r="H43" s="837"/>
      <c r="I43" s="837"/>
      <c r="J43" s="837"/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8"/>
    </row>
    <row r="44" spans="1:21" ht="39.9" customHeight="1">
      <c r="A44" s="113" t="s">
        <v>42</v>
      </c>
      <c r="B44" s="157"/>
      <c r="C44" s="161">
        <v>915</v>
      </c>
      <c r="D44" s="161" t="s">
        <v>28</v>
      </c>
      <c r="E44" s="859" t="s">
        <v>107</v>
      </c>
      <c r="F44" s="82" t="s">
        <v>129</v>
      </c>
      <c r="G44" s="53" t="s">
        <v>154</v>
      </c>
      <c r="H44" s="47">
        <v>1</v>
      </c>
      <c r="I44" s="83">
        <v>5</v>
      </c>
      <c r="J44" s="83"/>
      <c r="K44" s="84">
        <v>10</v>
      </c>
      <c r="L44" s="83"/>
      <c r="M44" s="86" t="s">
        <v>28</v>
      </c>
      <c r="N44" s="83" t="s">
        <v>28</v>
      </c>
      <c r="O44" s="83"/>
      <c r="P44" s="84" t="s">
        <v>28</v>
      </c>
      <c r="Q44" s="83"/>
      <c r="R44" s="41">
        <v>15</v>
      </c>
      <c r="S44" s="85" t="s">
        <v>22</v>
      </c>
      <c r="T44" s="62" t="s">
        <v>26</v>
      </c>
      <c r="U44" s="62" t="s">
        <v>28</v>
      </c>
    </row>
    <row r="45" spans="1:21" ht="35.1" customHeight="1">
      <c r="A45" s="26" t="s">
        <v>43</v>
      </c>
      <c r="B45" s="175"/>
      <c r="C45" s="161">
        <v>915</v>
      </c>
      <c r="D45" s="161" t="s">
        <v>28</v>
      </c>
      <c r="E45" s="859"/>
      <c r="F45" s="82" t="s">
        <v>85</v>
      </c>
      <c r="G45" s="53" t="s">
        <v>146</v>
      </c>
      <c r="H45" s="47">
        <v>1</v>
      </c>
      <c r="I45" s="83">
        <v>5</v>
      </c>
      <c r="J45" s="83"/>
      <c r="K45" s="84">
        <v>10</v>
      </c>
      <c r="L45" s="83"/>
      <c r="M45" s="86" t="s">
        <v>28</v>
      </c>
      <c r="N45" s="83" t="s">
        <v>28</v>
      </c>
      <c r="O45" s="83"/>
      <c r="P45" s="84" t="s">
        <v>28</v>
      </c>
      <c r="Q45" s="83"/>
      <c r="R45" s="41">
        <v>15</v>
      </c>
      <c r="S45" s="85" t="s">
        <v>22</v>
      </c>
      <c r="T45" s="62" t="s">
        <v>26</v>
      </c>
      <c r="U45" s="62" t="s">
        <v>28</v>
      </c>
    </row>
    <row r="46" spans="1:21" ht="39.9" customHeight="1">
      <c r="A46" s="171" t="s">
        <v>44</v>
      </c>
      <c r="B46" s="158"/>
      <c r="C46" s="161">
        <v>915</v>
      </c>
      <c r="D46" s="161" t="s">
        <v>28</v>
      </c>
      <c r="E46" s="859"/>
      <c r="F46" s="82" t="s">
        <v>128</v>
      </c>
      <c r="G46" s="51" t="s">
        <v>152</v>
      </c>
      <c r="H46" s="47">
        <v>1</v>
      </c>
      <c r="I46" s="83">
        <v>5</v>
      </c>
      <c r="J46" s="83"/>
      <c r="K46" s="84">
        <v>10</v>
      </c>
      <c r="L46" s="83"/>
      <c r="M46" s="86" t="s">
        <v>28</v>
      </c>
      <c r="N46" s="83" t="s">
        <v>28</v>
      </c>
      <c r="O46" s="83"/>
      <c r="P46" s="84" t="s">
        <v>28</v>
      </c>
      <c r="Q46" s="83"/>
      <c r="R46" s="41">
        <v>15</v>
      </c>
      <c r="S46" s="85" t="s">
        <v>22</v>
      </c>
      <c r="T46" s="62" t="s">
        <v>26</v>
      </c>
      <c r="U46" s="62" t="s">
        <v>28</v>
      </c>
    </row>
    <row r="47" spans="1:21" ht="39.9" customHeight="1">
      <c r="A47" s="172" t="s">
        <v>45</v>
      </c>
      <c r="B47" s="168">
        <v>914</v>
      </c>
      <c r="C47" s="168">
        <v>914</v>
      </c>
      <c r="D47" s="161"/>
      <c r="E47" s="859"/>
      <c r="F47" s="97" t="s">
        <v>130</v>
      </c>
      <c r="G47" s="216" t="s">
        <v>158</v>
      </c>
      <c r="H47" s="96">
        <v>1</v>
      </c>
      <c r="I47" s="92">
        <v>5</v>
      </c>
      <c r="J47" s="92"/>
      <c r="K47" s="94">
        <v>10</v>
      </c>
      <c r="L47" s="92"/>
      <c r="M47" s="93"/>
      <c r="N47" s="92"/>
      <c r="O47" s="92"/>
      <c r="P47" s="94"/>
      <c r="Q47" s="92" t="s">
        <v>28</v>
      </c>
      <c r="R47" s="95">
        <v>15</v>
      </c>
      <c r="S47" s="96" t="s">
        <v>22</v>
      </c>
      <c r="T47" s="62" t="s">
        <v>26</v>
      </c>
      <c r="U47" s="62" t="s">
        <v>28</v>
      </c>
    </row>
    <row r="48" spans="1:21" ht="39.9" customHeight="1">
      <c r="A48" s="172" t="s">
        <v>46</v>
      </c>
      <c r="B48" s="168">
        <v>915</v>
      </c>
      <c r="C48" s="168">
        <v>915</v>
      </c>
      <c r="D48" s="161"/>
      <c r="E48" s="859"/>
      <c r="F48" s="99" t="s">
        <v>114</v>
      </c>
      <c r="G48" s="216" t="s">
        <v>142</v>
      </c>
      <c r="H48" s="96">
        <v>1</v>
      </c>
      <c r="I48" s="92">
        <v>5</v>
      </c>
      <c r="J48" s="92"/>
      <c r="K48" s="94">
        <v>10</v>
      </c>
      <c r="L48" s="92"/>
      <c r="M48" s="93"/>
      <c r="N48" s="92"/>
      <c r="O48" s="92"/>
      <c r="P48" s="94"/>
      <c r="Q48" s="92"/>
      <c r="R48" s="95">
        <v>15</v>
      </c>
      <c r="S48" s="96" t="s">
        <v>22</v>
      </c>
      <c r="T48" s="62" t="s">
        <v>26</v>
      </c>
      <c r="U48" s="62" t="s">
        <v>28</v>
      </c>
    </row>
    <row r="49" spans="1:24" ht="39.9" customHeight="1">
      <c r="A49" s="113" t="s">
        <v>60</v>
      </c>
      <c r="B49" s="182"/>
      <c r="C49" s="167">
        <v>9999</v>
      </c>
      <c r="D49" s="161"/>
      <c r="E49" s="859"/>
      <c r="F49" s="98" t="s">
        <v>96</v>
      </c>
      <c r="G49" s="217" t="s">
        <v>157</v>
      </c>
      <c r="H49" s="96">
        <v>1</v>
      </c>
      <c r="I49" s="92">
        <v>5</v>
      </c>
      <c r="J49" s="92"/>
      <c r="K49" s="94">
        <v>10</v>
      </c>
      <c r="L49" s="92"/>
      <c r="M49" s="93"/>
      <c r="N49" s="92"/>
      <c r="O49" s="92"/>
      <c r="P49" s="94"/>
      <c r="Q49" s="92"/>
      <c r="R49" s="95">
        <v>15</v>
      </c>
      <c r="S49" s="96" t="s">
        <v>22</v>
      </c>
      <c r="T49" s="62" t="s">
        <v>26</v>
      </c>
      <c r="U49" s="62" t="s">
        <v>28</v>
      </c>
    </row>
    <row r="50" spans="1:24" ht="39.9" customHeight="1">
      <c r="A50" s="26" t="s">
        <v>82</v>
      </c>
      <c r="B50" s="158"/>
      <c r="C50" s="161">
        <v>915</v>
      </c>
      <c r="D50" s="161" t="s">
        <v>28</v>
      </c>
      <c r="E50" s="859"/>
      <c r="F50" s="52" t="s">
        <v>131</v>
      </c>
      <c r="G50" s="51" t="s">
        <v>106</v>
      </c>
      <c r="H50" s="47">
        <v>1</v>
      </c>
      <c r="I50" s="83">
        <v>15</v>
      </c>
      <c r="J50" s="83"/>
      <c r="K50" s="84" t="s">
        <v>28</v>
      </c>
      <c r="L50" s="83"/>
      <c r="M50" s="86" t="s">
        <v>28</v>
      </c>
      <c r="N50" s="83" t="s">
        <v>28</v>
      </c>
      <c r="O50" s="83"/>
      <c r="P50" s="84" t="s">
        <v>28</v>
      </c>
      <c r="Q50" s="83"/>
      <c r="R50" s="41">
        <v>15</v>
      </c>
      <c r="S50" s="85" t="s">
        <v>31</v>
      </c>
      <c r="T50" s="62" t="s">
        <v>26</v>
      </c>
      <c r="U50" s="62" t="s">
        <v>28</v>
      </c>
      <c r="W50" s="10"/>
      <c r="X50" s="10"/>
    </row>
    <row r="51" spans="1:24" ht="30" customHeight="1">
      <c r="A51" s="114"/>
      <c r="B51" s="115"/>
      <c r="C51" s="179"/>
      <c r="D51" s="125"/>
      <c r="E51" s="856" t="s">
        <v>89</v>
      </c>
      <c r="F51" s="857"/>
      <c r="G51" s="858"/>
      <c r="H51" s="858"/>
      <c r="I51" s="858"/>
      <c r="J51" s="858"/>
      <c r="K51" s="858"/>
      <c r="L51" s="858"/>
      <c r="M51" s="858"/>
      <c r="N51" s="858"/>
      <c r="O51" s="858"/>
      <c r="P51" s="858"/>
      <c r="Q51" s="858"/>
      <c r="R51" s="858"/>
      <c r="S51" s="858"/>
      <c r="T51" s="858"/>
      <c r="U51" s="858"/>
      <c r="W51" s="10"/>
      <c r="X51" s="10"/>
    </row>
    <row r="52" spans="1:24" ht="30" customHeight="1">
      <c r="A52" s="116" t="s">
        <v>83</v>
      </c>
      <c r="B52" s="176"/>
      <c r="C52" s="167">
        <v>9999</v>
      </c>
      <c r="D52" s="167" t="s">
        <v>28</v>
      </c>
      <c r="E52" s="854" t="s">
        <v>90</v>
      </c>
      <c r="F52" s="855"/>
      <c r="G52" s="69"/>
      <c r="H52" s="87" t="s">
        <v>28</v>
      </c>
      <c r="I52" s="69" t="s">
        <v>28</v>
      </c>
      <c r="J52" s="88" t="s">
        <v>28</v>
      </c>
      <c r="K52" s="68"/>
      <c r="L52" s="68"/>
      <c r="M52" s="87">
        <v>1</v>
      </c>
      <c r="N52" s="68"/>
      <c r="O52" s="88">
        <v>5</v>
      </c>
      <c r="P52" s="68"/>
      <c r="Q52" s="68"/>
      <c r="R52" s="87">
        <v>5</v>
      </c>
      <c r="S52" s="108" t="s">
        <v>28</v>
      </c>
      <c r="T52" s="68"/>
      <c r="U52" s="88" t="s">
        <v>91</v>
      </c>
      <c r="V52" s="10"/>
      <c r="W52" s="10"/>
      <c r="X52" s="10"/>
    </row>
    <row r="53" spans="1:24" ht="30" customHeight="1">
      <c r="A53" s="117"/>
      <c r="B53" s="177"/>
      <c r="C53" s="180"/>
      <c r="D53" s="124"/>
      <c r="E53" s="792" t="s">
        <v>74</v>
      </c>
      <c r="F53" s="834"/>
      <c r="G53" s="834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5"/>
      <c r="V53" s="15"/>
      <c r="W53" s="10"/>
      <c r="X53" s="10"/>
    </row>
    <row r="54" spans="1:24" ht="35.1" customHeight="1">
      <c r="A54" s="16" t="s">
        <v>84</v>
      </c>
      <c r="B54" s="145"/>
      <c r="C54" s="161">
        <v>915</v>
      </c>
      <c r="D54" s="161" t="s">
        <v>28</v>
      </c>
      <c r="E54" s="726" t="s">
        <v>54</v>
      </c>
      <c r="F54" s="726"/>
      <c r="G54" s="141" t="s">
        <v>141</v>
      </c>
      <c r="H54" s="28"/>
      <c r="I54" s="27"/>
      <c r="J54" s="27"/>
      <c r="K54" s="27"/>
      <c r="L54" s="30"/>
      <c r="M54" s="29">
        <v>2</v>
      </c>
      <c r="N54" s="27"/>
      <c r="O54" s="27"/>
      <c r="P54" s="27"/>
      <c r="Q54" s="30">
        <v>60</v>
      </c>
      <c r="R54" s="48">
        <v>60</v>
      </c>
      <c r="S54" s="42" t="s">
        <v>47</v>
      </c>
      <c r="T54" s="32"/>
      <c r="U54" s="32" t="s">
        <v>23</v>
      </c>
      <c r="W54" s="10"/>
    </row>
    <row r="55" spans="1:24" ht="35.1" customHeight="1">
      <c r="A55" s="26" t="s">
        <v>116</v>
      </c>
      <c r="B55" s="145"/>
      <c r="C55" s="161">
        <v>915</v>
      </c>
      <c r="D55" s="161" t="s">
        <v>28</v>
      </c>
      <c r="E55" s="726" t="s">
        <v>55</v>
      </c>
      <c r="F55" s="726"/>
      <c r="G55" s="141" t="s">
        <v>141</v>
      </c>
      <c r="H55" s="28"/>
      <c r="I55" s="27"/>
      <c r="J55" s="27"/>
      <c r="K55" s="27"/>
      <c r="L55" s="30"/>
      <c r="M55" s="29">
        <v>2</v>
      </c>
      <c r="N55" s="27"/>
      <c r="O55" s="27"/>
      <c r="P55" s="27"/>
      <c r="Q55" s="30">
        <v>60</v>
      </c>
      <c r="R55" s="48">
        <v>60</v>
      </c>
      <c r="S55" s="42" t="s">
        <v>47</v>
      </c>
      <c r="T55" s="32"/>
      <c r="U55" s="32" t="s">
        <v>23</v>
      </c>
      <c r="W55" s="10"/>
    </row>
    <row r="56" spans="1:24" ht="39.9" customHeight="1">
      <c r="A56" s="16" t="s">
        <v>117</v>
      </c>
      <c r="B56" s="176"/>
      <c r="C56" s="161">
        <v>915</v>
      </c>
      <c r="D56" s="161" t="s">
        <v>28</v>
      </c>
      <c r="E56" s="783" t="s">
        <v>56</v>
      </c>
      <c r="F56" s="784"/>
      <c r="G56" s="141" t="s">
        <v>155</v>
      </c>
      <c r="H56" s="28">
        <v>1</v>
      </c>
      <c r="I56" s="27"/>
      <c r="J56" s="27"/>
      <c r="K56" s="27"/>
      <c r="L56" s="30">
        <v>30</v>
      </c>
      <c r="M56" s="29" t="s">
        <v>28</v>
      </c>
      <c r="N56" s="27"/>
      <c r="O56" s="27"/>
      <c r="P56" s="27"/>
      <c r="Q56" s="30" t="s">
        <v>28</v>
      </c>
      <c r="R56" s="48">
        <v>30</v>
      </c>
      <c r="S56" s="42" t="s">
        <v>47</v>
      </c>
      <c r="T56" s="32" t="s">
        <v>23</v>
      </c>
      <c r="U56" s="32" t="s">
        <v>28</v>
      </c>
    </row>
    <row r="57" spans="1:24" ht="30" customHeight="1">
      <c r="A57" s="16" t="s">
        <v>135</v>
      </c>
      <c r="B57" s="176"/>
      <c r="C57" s="161">
        <v>915</v>
      </c>
      <c r="D57" s="161" t="s">
        <v>28</v>
      </c>
      <c r="E57" s="783" t="s">
        <v>57</v>
      </c>
      <c r="F57" s="784"/>
      <c r="G57" s="141" t="s">
        <v>155</v>
      </c>
      <c r="H57" s="35">
        <v>1</v>
      </c>
      <c r="I57" s="36"/>
      <c r="J57" s="22"/>
      <c r="K57" s="22"/>
      <c r="L57" s="44">
        <v>30</v>
      </c>
      <c r="M57" s="37" t="s">
        <v>28</v>
      </c>
      <c r="N57" s="22"/>
      <c r="O57" s="22"/>
      <c r="P57" s="22"/>
      <c r="Q57" s="44" t="s">
        <v>28</v>
      </c>
      <c r="R57" s="49">
        <v>30</v>
      </c>
      <c r="S57" s="50" t="s">
        <v>47</v>
      </c>
      <c r="T57" s="38" t="s">
        <v>23</v>
      </c>
      <c r="U57" s="38" t="s">
        <v>28</v>
      </c>
    </row>
    <row r="58" spans="1:24" ht="88.8" customHeight="1">
      <c r="A58" s="26" t="s">
        <v>136</v>
      </c>
      <c r="B58" s="176"/>
      <c r="C58" s="161">
        <v>915</v>
      </c>
      <c r="D58" s="161" t="s">
        <v>28</v>
      </c>
      <c r="E58" s="832" t="s">
        <v>115</v>
      </c>
      <c r="F58" s="833"/>
      <c r="G58" s="43" t="s">
        <v>156</v>
      </c>
      <c r="H58" s="28">
        <v>1</v>
      </c>
      <c r="I58" s="27"/>
      <c r="J58" s="27"/>
      <c r="K58" s="27"/>
      <c r="L58" s="30">
        <v>30</v>
      </c>
      <c r="M58" s="29">
        <v>1</v>
      </c>
      <c r="N58" s="27"/>
      <c r="O58" s="27"/>
      <c r="P58" s="27"/>
      <c r="Q58" s="30">
        <v>30</v>
      </c>
      <c r="R58" s="48">
        <v>60</v>
      </c>
      <c r="S58" s="42" t="s">
        <v>47</v>
      </c>
      <c r="T58" s="32" t="s">
        <v>23</v>
      </c>
      <c r="U58" s="32" t="s">
        <v>23</v>
      </c>
    </row>
    <row r="59" spans="1:24" ht="20.100000000000001" customHeight="1">
      <c r="A59" s="67"/>
      <c r="B59" s="150"/>
      <c r="C59" s="149"/>
      <c r="D59" s="65"/>
      <c r="E59" s="779"/>
      <c r="F59" s="780"/>
      <c r="G59" s="65"/>
      <c r="H59" s="33">
        <f>SUM(H15:H58)</f>
        <v>27</v>
      </c>
      <c r="I59" s="29">
        <f>SUM(I16:I58)</f>
        <v>185</v>
      </c>
      <c r="J59" s="29">
        <f>SUM(J16:J58)</f>
        <v>85</v>
      </c>
      <c r="K59" s="29">
        <f>SUM(K16:K58)</f>
        <v>150</v>
      </c>
      <c r="L59" s="29">
        <f t="shared" ref="L59:Q59" si="0">SUM(L15:L58)</f>
        <v>90</v>
      </c>
      <c r="M59" s="33">
        <f t="shared" si="0"/>
        <v>33</v>
      </c>
      <c r="N59" s="29">
        <f t="shared" si="0"/>
        <v>115</v>
      </c>
      <c r="O59" s="29">
        <f t="shared" si="0"/>
        <v>35</v>
      </c>
      <c r="P59" s="29">
        <f t="shared" si="0"/>
        <v>245</v>
      </c>
      <c r="Q59" s="29">
        <f t="shared" si="0"/>
        <v>150</v>
      </c>
      <c r="R59" s="29">
        <f>SUM(R16:R58, )</f>
        <v>1035</v>
      </c>
      <c r="S59" s="29"/>
      <c r="T59" s="54" t="s">
        <v>126</v>
      </c>
      <c r="U59" s="54" t="s">
        <v>134</v>
      </c>
    </row>
    <row r="60" spans="1:24">
      <c r="A60" s="10"/>
      <c r="B60" s="10"/>
      <c r="C60" s="10"/>
      <c r="D60" s="10"/>
      <c r="E60" s="10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4" ht="15.6">
      <c r="A61" s="12" t="s">
        <v>48</v>
      </c>
      <c r="B61" s="12"/>
      <c r="F61" s="1"/>
      <c r="O61" s="10"/>
    </row>
    <row r="62" spans="1:24">
      <c r="O62" s="10"/>
      <c r="T62" s="10"/>
    </row>
    <row r="63" spans="1:24">
      <c r="T63" s="10"/>
    </row>
    <row r="67" spans="3:6">
      <c r="C67" s="10"/>
      <c r="D67" s="10"/>
    </row>
    <row r="68" spans="3:6">
      <c r="F68" s="11"/>
    </row>
  </sheetData>
  <sheetProtection selectLockedCells="1" selectUnlockedCells="1"/>
  <mergeCells count="61">
    <mergeCell ref="E19:F19"/>
    <mergeCell ref="A1:F2"/>
    <mergeCell ref="A3:F3"/>
    <mergeCell ref="A4:F4"/>
    <mergeCell ref="A5:F5"/>
    <mergeCell ref="A6:F6"/>
    <mergeCell ref="E33:F33"/>
    <mergeCell ref="E39:F39"/>
    <mergeCell ref="E41:F41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52:F52"/>
    <mergeCell ref="E51:F51"/>
    <mergeCell ref="G51:U51"/>
    <mergeCell ref="T11:U13"/>
    <mergeCell ref="H12:L12"/>
    <mergeCell ref="M12:Q12"/>
    <mergeCell ref="S11:S13"/>
    <mergeCell ref="E44:E50"/>
    <mergeCell ref="E30:U30"/>
    <mergeCell ref="E16:F16"/>
    <mergeCell ref="E20:F20"/>
    <mergeCell ref="E35:F35"/>
    <mergeCell ref="E23:F23"/>
    <mergeCell ref="E26:F26"/>
    <mergeCell ref="E17:F17"/>
    <mergeCell ref="E32:F32"/>
    <mergeCell ref="R11:R13"/>
    <mergeCell ref="H11:Q11"/>
    <mergeCell ref="E43:U43"/>
    <mergeCell ref="E15:P15"/>
    <mergeCell ref="E31:F31"/>
    <mergeCell ref="E29:F29"/>
    <mergeCell ref="E36:F36"/>
    <mergeCell ref="E37:F37"/>
    <mergeCell ref="E34:U34"/>
    <mergeCell ref="E24:F24"/>
    <mergeCell ref="E25:F25"/>
    <mergeCell ref="E42:F42"/>
    <mergeCell ref="E40:F40"/>
    <mergeCell ref="E38:G38"/>
    <mergeCell ref="E22:F22"/>
    <mergeCell ref="E21:F21"/>
    <mergeCell ref="E59:F59"/>
    <mergeCell ref="E58:F58"/>
    <mergeCell ref="E57:F57"/>
    <mergeCell ref="E53:U53"/>
    <mergeCell ref="E56:F56"/>
    <mergeCell ref="E55:F55"/>
    <mergeCell ref="E54:F54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G23" sqref="G23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617" t="s">
        <v>58</v>
      </c>
      <c r="B1" s="617"/>
      <c r="C1" s="617"/>
      <c r="D1" s="617"/>
      <c r="E1" s="617"/>
      <c r="F1" s="55" t="s">
        <v>0</v>
      </c>
    </row>
    <row r="2" spans="1:23" s="3" customFormat="1" ht="15.6">
      <c r="A2" s="617"/>
      <c r="B2" s="617"/>
      <c r="C2" s="617"/>
      <c r="D2" s="617"/>
      <c r="E2" s="617"/>
      <c r="F2" s="56" t="s">
        <v>137</v>
      </c>
    </row>
    <row r="3" spans="1:23" s="3" customFormat="1" ht="15.6">
      <c r="A3" s="617" t="s">
        <v>59</v>
      </c>
      <c r="B3" s="617"/>
      <c r="C3" s="617"/>
      <c r="D3" s="617"/>
      <c r="E3" s="617"/>
      <c r="F3" s="56" t="s">
        <v>98</v>
      </c>
    </row>
    <row r="4" spans="1:23" s="3" customFormat="1" ht="15.6">
      <c r="A4" s="617" t="s">
        <v>63</v>
      </c>
      <c r="B4" s="617"/>
      <c r="C4" s="617"/>
      <c r="D4" s="617"/>
      <c r="E4" s="617"/>
      <c r="F4" s="56"/>
    </row>
    <row r="5" spans="1:23" s="3" customFormat="1" ht="15.6">
      <c r="A5" s="617" t="s">
        <v>81</v>
      </c>
      <c r="B5" s="617"/>
      <c r="C5" s="617"/>
      <c r="D5" s="617"/>
      <c r="E5" s="617"/>
    </row>
    <row r="6" spans="1:23" s="3" customFormat="1" ht="15.6">
      <c r="A6" s="617" t="s">
        <v>123</v>
      </c>
      <c r="B6" s="617"/>
      <c r="C6" s="617"/>
      <c r="D6" s="617"/>
      <c r="E6" s="617"/>
    </row>
    <row r="7" spans="1:23" s="3" customFormat="1" ht="15.6">
      <c r="A7" s="617" t="s">
        <v>62</v>
      </c>
      <c r="B7" s="617"/>
      <c r="C7" s="617"/>
      <c r="D7" s="617"/>
      <c r="E7" s="617"/>
    </row>
    <row r="8" spans="1:23" s="3" customFormat="1" ht="15.6">
      <c r="A8" s="617" t="s">
        <v>66</v>
      </c>
      <c r="B8" s="617"/>
      <c r="C8" s="617"/>
      <c r="D8" s="617"/>
      <c r="E8" s="617"/>
    </row>
    <row r="9" spans="1:23" s="3" customFormat="1" ht="15.6">
      <c r="A9" s="617" t="s">
        <v>64</v>
      </c>
      <c r="B9" s="617"/>
      <c r="C9" s="617"/>
      <c r="D9" s="617"/>
      <c r="E9" s="617"/>
    </row>
    <row r="10" spans="1:23" ht="17.399999999999999">
      <c r="A10" s="729" t="s">
        <v>139</v>
      </c>
      <c r="B10" s="729"/>
      <c r="C10" s="729"/>
      <c r="D10" s="729"/>
      <c r="E10" s="729"/>
      <c r="F10" s="55" t="s">
        <v>99</v>
      </c>
      <c r="G10" s="731" t="s">
        <v>28</v>
      </c>
      <c r="H10" s="731"/>
    </row>
    <row r="11" spans="1:23" ht="45" customHeight="1">
      <c r="A11" s="800" t="s">
        <v>1</v>
      </c>
      <c r="B11" s="618" t="s">
        <v>122</v>
      </c>
      <c r="C11" s="823" t="s">
        <v>108</v>
      </c>
      <c r="D11" s="675" t="s">
        <v>2</v>
      </c>
      <c r="E11" s="826"/>
      <c r="F11" s="755" t="s">
        <v>3</v>
      </c>
      <c r="G11" s="755" t="s">
        <v>4</v>
      </c>
      <c r="H11" s="755"/>
      <c r="I11" s="755"/>
      <c r="J11" s="755"/>
      <c r="K11" s="755"/>
      <c r="L11" s="755"/>
      <c r="M11" s="755"/>
      <c r="N11" s="755"/>
      <c r="O11" s="755"/>
      <c r="P11" s="755"/>
      <c r="Q11" s="883" t="s">
        <v>5</v>
      </c>
      <c r="R11" s="883" t="s">
        <v>6</v>
      </c>
      <c r="S11" s="820" t="s">
        <v>113</v>
      </c>
      <c r="T11" s="821"/>
    </row>
    <row r="12" spans="1:23" ht="30" customHeight="1">
      <c r="A12" s="801"/>
      <c r="B12" s="619"/>
      <c r="C12" s="824"/>
      <c r="D12" s="676"/>
      <c r="E12" s="827"/>
      <c r="F12" s="808"/>
      <c r="G12" s="667" t="s">
        <v>111</v>
      </c>
      <c r="H12" s="668"/>
      <c r="I12" s="668"/>
      <c r="J12" s="668"/>
      <c r="K12" s="669"/>
      <c r="L12" s="667" t="s">
        <v>112</v>
      </c>
      <c r="M12" s="668"/>
      <c r="N12" s="668"/>
      <c r="O12" s="668"/>
      <c r="P12" s="669"/>
      <c r="Q12" s="884"/>
      <c r="R12" s="884"/>
      <c r="S12" s="754"/>
      <c r="T12" s="822"/>
    </row>
    <row r="13" spans="1:23" ht="57.75" customHeight="1">
      <c r="A13" s="801"/>
      <c r="B13" s="619"/>
      <c r="C13" s="824"/>
      <c r="D13" s="676"/>
      <c r="E13" s="827"/>
      <c r="F13" s="808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884"/>
      <c r="R13" s="884"/>
      <c r="S13" s="754"/>
      <c r="T13" s="822"/>
    </row>
    <row r="14" spans="1:23" ht="15.6">
      <c r="A14" s="802"/>
      <c r="B14" s="620"/>
      <c r="C14" s="825"/>
      <c r="D14" s="828"/>
      <c r="E14" s="829"/>
      <c r="F14" s="809"/>
      <c r="G14" s="57" t="s">
        <v>15</v>
      </c>
      <c r="H14" s="58" t="s">
        <v>16</v>
      </c>
      <c r="I14" s="58" t="s">
        <v>17</v>
      </c>
      <c r="J14" s="58" t="s">
        <v>18</v>
      </c>
      <c r="K14" s="58" t="s">
        <v>19</v>
      </c>
      <c r="L14" s="59" t="s">
        <v>15</v>
      </c>
      <c r="M14" s="60" t="s">
        <v>16</v>
      </c>
      <c r="N14" s="60" t="s">
        <v>17</v>
      </c>
      <c r="O14" s="60" t="s">
        <v>18</v>
      </c>
      <c r="P14" s="60" t="s">
        <v>19</v>
      </c>
      <c r="Q14" s="59" t="s">
        <v>20</v>
      </c>
      <c r="R14" s="17" t="s">
        <v>15</v>
      </c>
      <c r="S14" s="19" t="s">
        <v>8</v>
      </c>
      <c r="T14" s="20" t="s">
        <v>9</v>
      </c>
    </row>
    <row r="15" spans="1:23" ht="30" customHeight="1">
      <c r="A15" s="875"/>
      <c r="B15" s="876"/>
      <c r="C15" s="877"/>
      <c r="D15" s="848" t="s">
        <v>89</v>
      </c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50"/>
      <c r="V15" s="10"/>
      <c r="W15" s="10"/>
    </row>
    <row r="16" spans="1:23" ht="24.9" customHeight="1">
      <c r="A16" s="116" t="s">
        <v>21</v>
      </c>
      <c r="B16" s="160">
        <v>9999</v>
      </c>
      <c r="C16" s="160" t="s">
        <v>28</v>
      </c>
      <c r="D16" s="854" t="s">
        <v>93</v>
      </c>
      <c r="E16" s="855"/>
      <c r="F16" s="89"/>
      <c r="G16" s="90">
        <v>11</v>
      </c>
      <c r="H16" s="69"/>
      <c r="I16" s="88">
        <v>20</v>
      </c>
      <c r="J16" s="68"/>
      <c r="K16" s="68"/>
      <c r="L16" s="137"/>
      <c r="M16" s="68"/>
      <c r="N16" s="88"/>
      <c r="O16" s="68"/>
      <c r="P16" s="68"/>
      <c r="Q16" s="90">
        <v>20</v>
      </c>
      <c r="R16" s="126"/>
      <c r="S16" s="88" t="s">
        <v>92</v>
      </c>
      <c r="T16" s="88"/>
      <c r="U16" s="10"/>
      <c r="V16" s="10"/>
      <c r="W16" s="10"/>
    </row>
    <row r="17" spans="1:23" ht="24.9" customHeight="1">
      <c r="A17" s="169" t="s">
        <v>25</v>
      </c>
      <c r="B17" s="160">
        <v>9999</v>
      </c>
      <c r="C17" s="160" t="s">
        <v>28</v>
      </c>
      <c r="D17" s="854" t="s">
        <v>118</v>
      </c>
      <c r="E17" s="855"/>
      <c r="F17" s="69"/>
      <c r="G17" s="90" t="s">
        <v>28</v>
      </c>
      <c r="H17" s="69" t="s">
        <v>28</v>
      </c>
      <c r="I17" s="88" t="s">
        <v>28</v>
      </c>
      <c r="J17" s="68"/>
      <c r="K17" s="68"/>
      <c r="L17" s="90">
        <v>11</v>
      </c>
      <c r="M17" s="68"/>
      <c r="N17" s="88">
        <v>20</v>
      </c>
      <c r="O17" s="68"/>
      <c r="P17" s="68"/>
      <c r="Q17" s="90">
        <v>20</v>
      </c>
      <c r="R17" s="126" t="s">
        <v>28</v>
      </c>
      <c r="S17" s="68"/>
      <c r="T17" s="106" t="s">
        <v>24</v>
      </c>
      <c r="U17" s="10"/>
      <c r="V17" s="10"/>
      <c r="W17" s="10"/>
    </row>
    <row r="18" spans="1:23" ht="30" customHeight="1">
      <c r="A18" s="880" t="s">
        <v>28</v>
      </c>
      <c r="B18" s="881"/>
      <c r="C18" s="882"/>
      <c r="D18" s="748" t="s">
        <v>105</v>
      </c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50"/>
      <c r="U18" s="10"/>
      <c r="V18" s="10"/>
      <c r="W18" s="10"/>
    </row>
    <row r="19" spans="1:23" ht="80.099999999999994" customHeight="1">
      <c r="A19" s="170" t="s">
        <v>27</v>
      </c>
      <c r="B19" s="161">
        <v>915</v>
      </c>
      <c r="C19" s="161" t="s">
        <v>28</v>
      </c>
      <c r="D19" s="878" t="s">
        <v>119</v>
      </c>
      <c r="E19" s="879"/>
      <c r="F19" s="68"/>
      <c r="G19" s="90">
        <v>19</v>
      </c>
      <c r="H19" s="68"/>
      <c r="I19" s="68"/>
      <c r="J19" s="68"/>
      <c r="K19" s="68">
        <v>480</v>
      </c>
      <c r="L19" s="90">
        <v>19</v>
      </c>
      <c r="M19" s="68"/>
      <c r="N19" s="68"/>
      <c r="O19" s="68"/>
      <c r="P19" s="68">
        <v>480</v>
      </c>
      <c r="Q19" s="90">
        <v>960</v>
      </c>
      <c r="R19" s="90" t="s">
        <v>47</v>
      </c>
      <c r="S19" s="68"/>
      <c r="T19" s="88" t="s">
        <v>23</v>
      </c>
      <c r="U19" s="10"/>
      <c r="V19" s="10"/>
      <c r="W19" s="10"/>
    </row>
    <row r="20" spans="1:23" ht="30" customHeight="1">
      <c r="A20" s="872"/>
      <c r="B20" s="873"/>
      <c r="C20" s="873"/>
      <c r="D20" s="873"/>
      <c r="E20" s="873"/>
      <c r="F20" s="874"/>
      <c r="G20" s="33">
        <f t="shared" ref="G20:N20" si="0">SUM(G15:G19)</f>
        <v>30</v>
      </c>
      <c r="H20" s="29">
        <f t="shared" si="0"/>
        <v>0</v>
      </c>
      <c r="I20" s="29">
        <f t="shared" si="0"/>
        <v>20</v>
      </c>
      <c r="J20" s="29">
        <f t="shared" si="0"/>
        <v>0</v>
      </c>
      <c r="K20" s="29">
        <f t="shared" si="0"/>
        <v>480</v>
      </c>
      <c r="L20" s="33">
        <f t="shared" si="0"/>
        <v>30</v>
      </c>
      <c r="M20" s="29">
        <f t="shared" si="0"/>
        <v>0</v>
      </c>
      <c r="N20" s="29">
        <f t="shared" si="0"/>
        <v>20</v>
      </c>
      <c r="O20" s="29">
        <v>0</v>
      </c>
      <c r="P20" s="29">
        <f>SUM(P15:P19)</f>
        <v>480</v>
      </c>
      <c r="Q20" s="29">
        <f>SUM(Q15:Q19)</f>
        <v>1000</v>
      </c>
      <c r="R20" s="29"/>
      <c r="S20" s="54" t="s">
        <v>28</v>
      </c>
      <c r="T20" s="54" t="s">
        <v>61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48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Użytkownik systemu Windows</cp:lastModifiedBy>
  <cp:lastPrinted>2018-06-06T09:09:36Z</cp:lastPrinted>
  <dcterms:created xsi:type="dcterms:W3CDTF">2014-02-18T15:51:49Z</dcterms:created>
  <dcterms:modified xsi:type="dcterms:W3CDTF">2021-02-23T20:44:49Z</dcterms:modified>
</cp:coreProperties>
</file>