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wzory wpisów\wzory wpisów 2018 2019\fizjoterapia\"/>
    </mc:Choice>
  </mc:AlternateContent>
  <bookViews>
    <workbookView xWindow="0" yWindow="0" windowWidth="23040" windowHeight="8808"/>
  </bookViews>
  <sheets>
    <sheet name="I rok S2" sheetId="1" r:id="rId1"/>
    <sheet name=" II rok S2" sheetId="2" r:id="rId2"/>
  </sheets>
  <calcPr calcId="152511"/>
</workbook>
</file>

<file path=xl/calcChain.xml><?xml version="1.0" encoding="utf-8"?>
<calcChain xmlns="http://schemas.openxmlformats.org/spreadsheetml/2006/main">
  <c r="L40" i="2" l="1"/>
  <c r="G40" i="2"/>
  <c r="L54" i="1"/>
  <c r="G54" i="1"/>
  <c r="O54" i="1"/>
  <c r="P54" i="1"/>
  <c r="N54" i="1"/>
  <c r="M54" i="1"/>
  <c r="K54" i="1"/>
  <c r="J54" i="1"/>
  <c r="I54" i="1"/>
  <c r="H54" i="1"/>
  <c r="Q54" i="1"/>
  <c r="K40" i="2"/>
  <c r="Q40" i="2"/>
  <c r="P40" i="2"/>
  <c r="O40" i="2"/>
  <c r="N40" i="2"/>
  <c r="M40" i="2"/>
  <c r="J40" i="2"/>
  <c r="I40" i="2"/>
  <c r="H40" i="2"/>
</calcChain>
</file>

<file path=xl/sharedStrings.xml><?xml version="1.0" encoding="utf-8"?>
<sst xmlns="http://schemas.openxmlformats.org/spreadsheetml/2006/main" count="555" uniqueCount="232">
  <si>
    <t>PLAN STUDIÓW</t>
  </si>
  <si>
    <t>KIERUNEK: FIZJOTERAPIA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</si>
  <si>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</si>
  <si>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</si>
  <si>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</si>
  <si>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</si>
  <si>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</si>
  <si>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</si>
  <si>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</si>
  <si>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</si>
  <si>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</si>
  <si>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</si>
  <si>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</si>
  <si>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</si>
  <si>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</si>
  <si>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</si>
  <si>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</si>
  <si>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</si>
  <si>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</si>
  <si>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</si>
  <si>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</si>
  <si>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</si>
  <si>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Kod przedmiotu</t>
  </si>
  <si>
    <t>Moduł I: Nauki podstawowe</t>
  </si>
  <si>
    <t>1.</t>
  </si>
  <si>
    <t>Choroby i dysfunkcje uwarunkowane genetycznie</t>
  </si>
  <si>
    <t>A</t>
  </si>
  <si>
    <t>zaliczenie z oceną</t>
  </si>
  <si>
    <t xml:space="preserve"> </t>
  </si>
  <si>
    <t>2.</t>
  </si>
  <si>
    <t>Farmakologia w fizjoterapii</t>
  </si>
  <si>
    <t>Moduł II: Nauki społeczne I</t>
  </si>
  <si>
    <t>3.</t>
  </si>
  <si>
    <t>Filozofia</t>
  </si>
  <si>
    <t>zaliczenie</t>
  </si>
  <si>
    <t>4.</t>
  </si>
  <si>
    <t>Psychologia kliniczna i psychoterapia</t>
  </si>
  <si>
    <t>K.  Neuropsychologii Klinicznej - prof. dr hab. A. Borkowska</t>
  </si>
  <si>
    <t xml:space="preserve">  </t>
  </si>
  <si>
    <t>5.</t>
  </si>
  <si>
    <t>Pedagogika specjalna</t>
  </si>
  <si>
    <t>6.</t>
  </si>
  <si>
    <t>Historia rehabilitacji</t>
  </si>
  <si>
    <t>7.</t>
  </si>
  <si>
    <t>Socjologia niepełnosprawności i rehabilitacji</t>
  </si>
  <si>
    <t>Moduł IV: Badania naukowe i dydaktyka w fizjoterapii</t>
  </si>
  <si>
    <t>8.</t>
  </si>
  <si>
    <t>Metodologia badań naukowych</t>
  </si>
  <si>
    <t>9.</t>
  </si>
  <si>
    <t>Bioetyka</t>
  </si>
  <si>
    <t xml:space="preserve">EBP (Fizjoterapia oparta na faktach) </t>
  </si>
  <si>
    <t>11.</t>
  </si>
  <si>
    <t>Dydaktyka fizjoterapii</t>
  </si>
  <si>
    <t>Moduł VII: Przedmioty do wyboru I</t>
  </si>
  <si>
    <t>12.</t>
  </si>
  <si>
    <t>B</t>
  </si>
  <si>
    <t>13.</t>
  </si>
  <si>
    <t>egzamin</t>
  </si>
  <si>
    <t>Przedsiębiorczość w fizjoterapii</t>
  </si>
  <si>
    <t>Moduł V: Przedmioty kierunkowe I</t>
  </si>
  <si>
    <t>17.</t>
  </si>
  <si>
    <t>Diagnostyka funkcjonalna i programowanie rehabilitacji</t>
  </si>
  <si>
    <t>18.</t>
  </si>
  <si>
    <t>Balneoklimatologia</t>
  </si>
  <si>
    <t>19.</t>
  </si>
  <si>
    <t>Aktywność ruchowa adaptacyjna</t>
  </si>
  <si>
    <t>20.</t>
  </si>
  <si>
    <t>Medycyna fizykalna</t>
  </si>
  <si>
    <t>21.</t>
  </si>
  <si>
    <t>Sport osób niepełnosprawnych</t>
  </si>
  <si>
    <t>22.</t>
  </si>
  <si>
    <t>Protetyka i ortotyka</t>
  </si>
  <si>
    <t>Moduł IX: Zajęcia inne wymagane</t>
  </si>
  <si>
    <t>23.</t>
  </si>
  <si>
    <t>Szkolenie ogólne w zakresie BHP oraz ergonomii</t>
  </si>
  <si>
    <t>Dziekan Wydziału Nauk o Zdrowiu</t>
  </si>
  <si>
    <t>24.</t>
  </si>
  <si>
    <t>Przysposobienie biblioteczne</t>
  </si>
  <si>
    <t>Dyrektor Biblioteki Medycznej</t>
  </si>
  <si>
    <t>Praktyka śródroczna w oddziale rehabilitacji</t>
  </si>
  <si>
    <t>D</t>
  </si>
  <si>
    <t>26.</t>
  </si>
  <si>
    <t>Praktyka śródroczna w lecznictwie ambulatoryjnym</t>
  </si>
  <si>
    <t>UWAGA - student odbywa praktykę w miejscu zaakceptowanym przez koordynatora praktyk; praktykę zalicza koordynator praktyk</t>
  </si>
  <si>
    <t>Moduł III: Nauki społeczne II</t>
  </si>
  <si>
    <t>Demografia i epidemiologia</t>
  </si>
  <si>
    <t>Z. Ekonomiki Zdrowia - dr hab. Z. Wyszkowska, prof. UMK</t>
  </si>
  <si>
    <t>Z. Podstaw Prawa Medycznego - prof. dr hab. B. Sygit</t>
  </si>
  <si>
    <t>Zarządzanie i marketing w fizjoterapii</t>
  </si>
  <si>
    <t>Moduł VIII: Przedmioty do wyboru II</t>
  </si>
  <si>
    <t>10.</t>
  </si>
  <si>
    <t>Mobilizacja stawów</t>
  </si>
  <si>
    <t>Masaż specjalny</t>
  </si>
  <si>
    <t>Seminarium magisterskie</t>
  </si>
  <si>
    <t>-</t>
  </si>
  <si>
    <t xml:space="preserve">zaliczenie  </t>
  </si>
  <si>
    <t>Praktyka śródroczna w oddziale  ortopedii</t>
  </si>
  <si>
    <t>15.</t>
  </si>
  <si>
    <t>Praktyka śródroczna w oddziale neurochirurgii</t>
  </si>
  <si>
    <t>Z. Organizacji i Zarządzania w Ochronie Zdrowia - dr D. Jachimowicz - Gaweł</t>
  </si>
  <si>
    <t>K.i K. Rehabilitacji - prof. dr hab. W. Hagner</t>
  </si>
  <si>
    <t xml:space="preserve">K. i K. Rehabilitacji - prof. dr hab. W. Hagner                                                                                                  </t>
  </si>
  <si>
    <t xml:space="preserve">K. i K. Rehabilitacji - prof. dr hab. W. Hagner                                                                                                     </t>
  </si>
  <si>
    <t>Polityka społeczna wobec osób niepełnosprawnych</t>
  </si>
  <si>
    <t>16.</t>
  </si>
  <si>
    <t>Moduł VI: Przedmioty kierunkowe II (metody specjalne)</t>
  </si>
  <si>
    <t>27.</t>
  </si>
  <si>
    <t>Z. Historii Medycyny i Pielęgniarstwa -  dr hab. W. Korpalska</t>
  </si>
  <si>
    <t>K. i Z. Podstaw Kultury Fizycznej - dr A. Lewandowski</t>
  </si>
  <si>
    <t>Podstawy terapii bólu / Fizjoterapia w warunkach domowych</t>
  </si>
  <si>
    <t>Neurolingwistyka / Refleksoterapia</t>
  </si>
  <si>
    <t>Muzykoterapia / Techniki relaksacyjne w kinezyterapii</t>
  </si>
  <si>
    <t xml:space="preserve">DO WYBORU            </t>
  </si>
  <si>
    <t xml:space="preserve">DO WYBORU        </t>
  </si>
  <si>
    <t>14.</t>
  </si>
  <si>
    <t>Rehabilitacja neuropsychologiczna /  Podstawy terapii tkanek miękkich w dysfunkcjach narządu ruchu</t>
  </si>
  <si>
    <t xml:space="preserve"> - </t>
  </si>
  <si>
    <t>28.</t>
  </si>
  <si>
    <t>Moduł XI: Praktyki studenckie</t>
  </si>
  <si>
    <t>Moduł X: Seminarium magisterskie</t>
  </si>
  <si>
    <t xml:space="preserve"> Seminarium magisterskie</t>
  </si>
  <si>
    <t>K. i K. Rehabilitacji - prof. dr hab. W. Hagner</t>
  </si>
  <si>
    <t>1800-F1-BIET-2</t>
  </si>
  <si>
    <t>1800-F1-EBP-2</t>
  </si>
  <si>
    <t>1800-F1-DFIZ-2</t>
  </si>
  <si>
    <t>1800-F1-ChiDUG-2</t>
  </si>
  <si>
    <t>1800-F1-FwF-2</t>
  </si>
  <si>
    <t>1800-F1-FIL-2</t>
  </si>
  <si>
    <t>1800-F1-HREH-2</t>
  </si>
  <si>
    <t>1800-F1-DFiPR-2</t>
  </si>
  <si>
    <t>1800-F1-Balneo-2</t>
  </si>
  <si>
    <t>1800-F1-ARAD-2</t>
  </si>
  <si>
    <t>1800-F1-MF-2L, 1800-F1-MF-2Z</t>
  </si>
  <si>
    <t>9001-eBHP</t>
  </si>
  <si>
    <t>1800-F1-SON-2</t>
  </si>
  <si>
    <t>1800-F1-SMG-2</t>
  </si>
  <si>
    <t>1800-F1-SNIR-2</t>
  </si>
  <si>
    <t>1800-F1-PKiP-2</t>
  </si>
  <si>
    <t>1800-F1-PESP-2</t>
  </si>
  <si>
    <t>1800-F1-PSWON-2</t>
  </si>
  <si>
    <t>1800-F1-MBN-2</t>
  </si>
  <si>
    <t>1800-F1-PROR-2</t>
  </si>
  <si>
    <t>1800-F1-PŚwOR-2, 1800-F1-PŚwOR-2Z</t>
  </si>
  <si>
    <t>1800-F1-PŚLA-2, 1800-F1-PŚLA-2Z</t>
  </si>
  <si>
    <t>1800-F2-DiE-S2</t>
  </si>
  <si>
    <t>1800-F2-PwF-S2</t>
  </si>
  <si>
    <t>1800-F2-FwZP-S2</t>
  </si>
  <si>
    <t>1800-F2-OPwF-S2</t>
  </si>
  <si>
    <t>1800-F2-ZiMwF-S2</t>
  </si>
  <si>
    <t>1800-F2-MS-S2</t>
  </si>
  <si>
    <t xml:space="preserve">1800-F2-MSp-S2 </t>
  </si>
  <si>
    <t>1800-F2-SM-S2</t>
  </si>
  <si>
    <t>1800-F2-POR-S2</t>
  </si>
  <si>
    <t>1800-F2-POO-S2</t>
  </si>
  <si>
    <t>1800-F2-PON-S2</t>
  </si>
  <si>
    <t>180-F2-PTB-S2, 1800-F2-FwWD-S2</t>
  </si>
  <si>
    <t>1800-F2-NL-S2, 1800-F2-Ref-S2</t>
  </si>
  <si>
    <t>1800-F2-Muzy-S2, 1800-F2-TRwK-S2</t>
  </si>
  <si>
    <t>1800-F1-PDWFDR-S2, 1800-F1-PDWFwD-S2</t>
  </si>
  <si>
    <t>1800-F1-PDWDRwF-2,1800-F1-PDWBwR-2</t>
  </si>
  <si>
    <t>1800-F1-PDWFwS-2,1800-F1-PDWFwWP-2</t>
  </si>
  <si>
    <t>1800-F1-PDWPZON-2, 1800-F1-PDWJM-2</t>
  </si>
  <si>
    <t>1800-F1-PDWEiE-2, 1800-F1-PDWNMF-2</t>
  </si>
  <si>
    <t>Z. Terapii Manualnej - dr M. Dzierżanowski</t>
  </si>
  <si>
    <t>1800-F1-BIBL-2</t>
  </si>
  <si>
    <t>Psychologia rehabilitacyjna</t>
  </si>
  <si>
    <t>Metody specjalne w kinezyterapii</t>
  </si>
  <si>
    <t xml:space="preserve">Odpowiedzialność prawna w fizjoterapii </t>
  </si>
  <si>
    <t xml:space="preserve">Fizjoterapia w zdrowiu publicznym </t>
  </si>
  <si>
    <t>1800-F2- PDWPTTMwDNR-S2</t>
  </si>
  <si>
    <t>ROK I</t>
  </si>
  <si>
    <t>ROK II</t>
  </si>
  <si>
    <t>WYDZIAŁ PROWADZĄCY KIERUNEK STUDIÓW: WYDZIAŁ NAUK O ZDROWIU</t>
  </si>
  <si>
    <t>PROFIL KSZTAŁCENIA: OGÓLNOAKADEMICKI</t>
  </si>
  <si>
    <t>FORMA STUDIÓW: STACJONARNE</t>
  </si>
  <si>
    <t>LICZBA PUNKTÓW ECTS: 120</t>
  </si>
  <si>
    <t>POZIOM KSZTAŁCENIA: II STOPNIA</t>
  </si>
  <si>
    <t>LICZBA SEMESTRÓW: 4</t>
  </si>
  <si>
    <t>Fizjoterapia w hipertensjii / Fizjoterapia w kardiochirurgii</t>
  </si>
  <si>
    <t>Moduł XII: Wykłady ogólnouniwersyteckie / wykład kursowy (do wyboru)</t>
  </si>
  <si>
    <t>29.</t>
  </si>
  <si>
    <t>30.</t>
  </si>
  <si>
    <t>Choroby cywilizacyjne</t>
  </si>
  <si>
    <t>Biologiczne podstawy wysiłku fizycznego</t>
  </si>
  <si>
    <t>A/B</t>
  </si>
  <si>
    <t>3 egzaminy</t>
  </si>
  <si>
    <t xml:space="preserve">Z. Kinezyterapii i Masażu Leczniczego -    dr I. Bułatowicz </t>
  </si>
  <si>
    <t>K. Higieny, Epidemiologii i Ergonomii - prof.dr hab. J. Klawe</t>
  </si>
  <si>
    <t>Z. Ergonomii i Fizjologii Wysiłku Fizycznego -  dr hab. Paweł Zalewski</t>
  </si>
  <si>
    <t>K. i Z. Anatomii Prawidłowej - prof.dr hab. M. Szpinda</t>
  </si>
  <si>
    <t xml:space="preserve">Anatomia palpacyjna  </t>
  </si>
  <si>
    <t>31.</t>
  </si>
  <si>
    <t>32.</t>
  </si>
  <si>
    <t>Praktyka  w lecznictwie ambulatoryjnym - praktyka wakacyjna</t>
  </si>
  <si>
    <t>K. i Z. Opieki Paliatywnej - dr hab. M. Krajnik, prof. UMK</t>
  </si>
  <si>
    <t>K. Neuropsychologii Klinicznej - prof. dr hab. Alina Borkowska / Z. Terapii Manualnej - dr M. Dzierżanowski</t>
  </si>
  <si>
    <t xml:space="preserve"> K. Fizjoterapii - prof.dr hab.Aleksander Goch</t>
  </si>
  <si>
    <t>Z. Fizjoterapii Klinicznej - dr I. Bułatowicz</t>
  </si>
  <si>
    <t>Studium Medycyny Społecznej - dr W. Kwiatkowski</t>
  </si>
  <si>
    <t>Studium Medycyny Społecznej - dr W. Kwaitkowski</t>
  </si>
  <si>
    <t>K. i Z. Pedagogiki i Dydaktyki Pielęgniarskiej               dr hab. H. Zielińska - Więczkowska</t>
  </si>
  <si>
    <t>Kod ISCED</t>
  </si>
  <si>
    <t>Podstawy żywienia osób niepełnosprawnych / Język migowy</t>
  </si>
  <si>
    <r>
      <t xml:space="preserve">Diagnostyka radiologiczna w fizjoterapii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</si>
  <si>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spastyczności / Fizjoterpia w wadach postawy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</si>
  <si>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Fizjoterapia w dermatologii</t>
    </r>
  </si>
  <si>
    <t xml:space="preserve"> Z. Podstaw Fizjoterapii - dr A. Radzimińska</t>
  </si>
  <si>
    <t xml:space="preserve"> Z. Fizjoterapii Klinicznej -    dr I. Bułatowicz </t>
  </si>
  <si>
    <t>K. Neuropsychologii Klinicznej - prof.. dr hab. A. Borkowska</t>
  </si>
  <si>
    <t>Gerontoprofilaktyka / Podstawy terapii zajęciowej</t>
  </si>
  <si>
    <t>K. i K. Geriatrii - prof. dr hab. K. Kędziora - Kornatowska</t>
  </si>
  <si>
    <t>NABÓR 2018 / 2019</t>
  </si>
  <si>
    <t>ROK AKADEMICKI: 2019 / 2020</t>
  </si>
  <si>
    <t>ROK AKADEMICKI: 2018 /2019</t>
  </si>
  <si>
    <t>NABÓR 2018 /2019</t>
  </si>
  <si>
    <t>Fizjoterapia uroginekologiczna</t>
  </si>
  <si>
    <t xml:space="preserve">Fizjoterapia w medycynie sportowej </t>
  </si>
  <si>
    <t>4 egzaminy</t>
  </si>
  <si>
    <t>2 egzaminy</t>
  </si>
  <si>
    <r>
      <t>LICZBA GODZIN DYDAKTYCZNYCH:</t>
    </r>
    <r>
      <rPr>
        <b/>
        <sz val="12"/>
        <color indexed="10"/>
        <rFont val="Times New Roman"/>
        <family val="1"/>
        <charset val="238"/>
      </rPr>
      <t xml:space="preserve"> 1768</t>
    </r>
  </si>
  <si>
    <r>
      <t>LICZBA GODZIN DYDAKTYCZNYCH</t>
    </r>
    <r>
      <rPr>
        <b/>
        <sz val="12"/>
        <color indexed="10"/>
        <rFont val="Times New Roman"/>
        <family val="1"/>
        <charset val="238"/>
      </rPr>
      <t>: 1768</t>
    </r>
  </si>
  <si>
    <t>II Katedra Kardiologii - prof.dr hab. G. Grześk</t>
  </si>
  <si>
    <t>Kl. Ortopedii i Traumatologii Narządu Ruchu - dr hab. P. Paradowski</t>
  </si>
  <si>
    <t>Kl. Urologii - dr P. Jarzemski</t>
  </si>
  <si>
    <t>Kl. Neurochirurgii i Neurotraumatologii - dr hab. P. Sokal</t>
  </si>
  <si>
    <t>mgr K. Ogurkowski (K i K Rehabilitacji) - koordynator praktyk dla kierunku Fizjoterapia</t>
  </si>
  <si>
    <t xml:space="preserve">Z. Radiologii i Diagnostyki Obrazowej - dr M. Dura                                                                                                     </t>
  </si>
  <si>
    <t>K. i Z. Laseroterapii i Fizjoterapii - dr hab. J. Fisz, prof. UMK</t>
  </si>
  <si>
    <t xml:space="preserve">K. Urologii - prof. dr hab. T. Drewa
</t>
  </si>
  <si>
    <t xml:space="preserve">K i Z Żywienia i Dietetyki - dr J. Przybyszewska /  K. i K. Geriatrii - dr A. Woźniewicz
</t>
  </si>
  <si>
    <t>Zakład Terapii Zajęciowej i Aktywizacji Społeczno-Zawodowej
Prof. Dr hab. K. Kędziora - Kornatowska
 / Z. Podstaw  Fizjoterapii - dr A. Radzimińska</t>
  </si>
  <si>
    <t xml:space="preserve"> K. i Z. Balneologii i Medycyny Fizykalnej  - dr J. Chojnowski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</si>
</sst>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13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2" fillId="0" borderId="1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/>
    <xf numFmtId="0" fontId="4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2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 wrapText="1" shrinkToFit="1"/>
    </xf>
    <xf numFmtId="0" fontId="2" fillId="2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10" fillId="11" borderId="3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0" fontId="13" fillId="0" borderId="1" xfId="0" applyNumberFormat="1" applyFont="1" applyBorder="1" applyAlignment="1">
      <alignment horizontal="center" vertical="center"/>
    </xf>
    <xf numFmtId="0" fontId="14" fillId="1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 shrinkToFit="1"/>
    </xf>
    <xf numFmtId="0" fontId="13" fillId="6" borderId="12" xfId="0" applyFont="1" applyFill="1" applyBorder="1" applyAlignment="1">
      <alignment horizontal="left" vertical="center" wrapText="1" shrinkToFit="1"/>
    </xf>
    <xf numFmtId="0" fontId="13" fillId="0" borderId="13" xfId="0" applyFont="1" applyFill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 shrinkToFit="1"/>
    </xf>
    <xf numFmtId="0" fontId="14" fillId="9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9" borderId="5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10" borderId="5" xfId="0" applyNumberFormat="1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14" fillId="2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3" fillId="13" borderId="5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left" vertical="center" wrapText="1"/>
    </xf>
    <xf numFmtId="0" fontId="13" fillId="14" borderId="5" xfId="0" applyFont="1" applyFill="1" applyBorder="1" applyAlignment="1">
      <alignment horizontal="center" vertical="center"/>
    </xf>
    <xf numFmtId="0" fontId="14" fillId="14" borderId="5" xfId="0" applyFont="1" applyFill="1" applyBorder="1" applyAlignment="1">
      <alignment horizontal="center" vertical="center"/>
    </xf>
    <xf numFmtId="0" fontId="14" fillId="15" borderId="5" xfId="0" applyFont="1" applyFill="1" applyBorder="1" applyAlignment="1">
      <alignment horizontal="center" vertical="center"/>
    </xf>
    <xf numFmtId="0" fontId="13" fillId="16" borderId="5" xfId="0" applyFont="1" applyFill="1" applyBorder="1" applyAlignment="1">
      <alignment horizontal="left" vertical="center" wrapText="1" shrinkToFit="1"/>
    </xf>
    <xf numFmtId="0" fontId="13" fillId="17" borderId="5" xfId="0" applyFont="1" applyFill="1" applyBorder="1" applyAlignment="1">
      <alignment horizontal="left" vertical="center" wrapText="1"/>
    </xf>
    <xf numFmtId="0" fontId="13" fillId="16" borderId="5" xfId="0" applyNumberFormat="1" applyFont="1" applyFill="1" applyBorder="1" applyAlignment="1">
      <alignment horizontal="left" vertical="center" wrapText="1"/>
    </xf>
    <xf numFmtId="0" fontId="9" fillId="16" borderId="5" xfId="0" applyFont="1" applyFill="1" applyBorder="1" applyAlignment="1">
      <alignment horizontal="left" vertical="center" wrapText="1"/>
    </xf>
    <xf numFmtId="0" fontId="13" fillId="16" borderId="5" xfId="0" applyFont="1" applyFill="1" applyBorder="1" applyAlignment="1">
      <alignment horizontal="center" vertical="center"/>
    </xf>
    <xf numFmtId="0" fontId="13" fillId="16" borderId="5" xfId="0" applyNumberFormat="1" applyFont="1" applyFill="1" applyBorder="1" applyAlignment="1">
      <alignment horizontal="center" vertical="center"/>
    </xf>
    <xf numFmtId="0" fontId="13" fillId="18" borderId="5" xfId="0" applyFont="1" applyFill="1" applyBorder="1" applyAlignment="1">
      <alignment vertical="center" wrapText="1"/>
    </xf>
    <xf numFmtId="0" fontId="13" fillId="18" borderId="5" xfId="0" applyFont="1" applyFill="1" applyBorder="1" applyAlignment="1">
      <alignment horizontal="left" vertical="center" wrapText="1" shrinkToFit="1"/>
    </xf>
    <xf numFmtId="0" fontId="13" fillId="18" borderId="5" xfId="0" applyFont="1" applyFill="1" applyBorder="1" applyAlignment="1">
      <alignment horizontal="center" vertical="center"/>
    </xf>
    <xf numFmtId="0" fontId="13" fillId="18" borderId="5" xfId="0" applyNumberFormat="1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18" borderId="5" xfId="0" applyFont="1" applyFill="1" applyBorder="1" applyAlignment="1">
      <alignment horizontal="left" vertical="center" wrapText="1"/>
    </xf>
    <xf numFmtId="0" fontId="4" fillId="18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10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9" fillId="16" borderId="5" xfId="0" applyNumberFormat="1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" fontId="18" fillId="20" borderId="5" xfId="0" applyNumberFormat="1" applyFont="1" applyFill="1" applyBorder="1" applyAlignment="1">
      <alignment horizontal="center" vertical="center"/>
    </xf>
    <xf numFmtId="1" fontId="18" fillId="20" borderId="19" xfId="0" applyNumberFormat="1" applyFont="1" applyFill="1" applyBorder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 wrapText="1"/>
    </xf>
    <xf numFmtId="0" fontId="18" fillId="19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/>
    <xf numFmtId="0" fontId="4" fillId="17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" fontId="18" fillId="2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shrinkToFit="1"/>
    </xf>
    <xf numFmtId="0" fontId="4" fillId="8" borderId="5" xfId="0" applyFont="1" applyFill="1" applyBorder="1" applyAlignment="1">
      <alignment horizontal="left" vertical="center" wrapText="1"/>
    </xf>
    <xf numFmtId="0" fontId="4" fillId="21" borderId="5" xfId="0" applyFont="1" applyFill="1" applyBorder="1" applyAlignment="1">
      <alignment horizontal="left" vertical="center" wrapText="1" shrinkToFi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" fillId="19" borderId="5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 shrinkToFit="1"/>
    </xf>
    <xf numFmtId="0" fontId="2" fillId="5" borderId="1" xfId="0" applyFont="1" applyFill="1" applyBorder="1" applyAlignment="1">
      <alignment horizontal="center" vertical="center" textRotation="180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16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11" borderId="3" xfId="0" applyFont="1" applyFill="1" applyBorder="1" applyAlignment="1">
      <alignment horizontal="left" vertical="center" wrapText="1"/>
    </xf>
    <xf numFmtId="0" fontId="2" fillId="11" borderId="15" xfId="0" applyFont="1" applyFill="1" applyBorder="1" applyAlignment="1">
      <alignment horizontal="left" vertical="center" wrapText="1"/>
    </xf>
    <xf numFmtId="0" fontId="2" fillId="11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4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textRotation="180"/>
    </xf>
    <xf numFmtId="0" fontId="2" fillId="2" borderId="21" xfId="0" applyFont="1" applyFill="1" applyBorder="1" applyAlignment="1">
      <alignment horizontal="center" vertical="center" textRotation="180"/>
    </xf>
    <xf numFmtId="0" fontId="2" fillId="2" borderId="4" xfId="0" applyFont="1" applyFill="1" applyBorder="1" applyAlignment="1">
      <alignment horizontal="center" vertical="center" textRotation="18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— klasyczny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22" zoomScale="69" zoomScaleNormal="69" workbookViewId="0">
      <selection activeCell="F33" sqref="F33"/>
    </sheetView>
  </sheetViews>
  <sheetFormatPr defaultColWidth="9.109375" defaultRowHeight="13.2" x14ac:dyDescent="0.25"/>
  <cols>
    <col min="1" max="1" width="4.109375" style="1" customWidth="1"/>
    <col min="2" max="2" width="15.6640625" style="1" customWidth="1"/>
    <col min="3" max="3" width="20.33203125" style="1" customWidth="1"/>
    <col min="4" max="4" width="17.5546875" style="1" customWidth="1"/>
    <col min="5" max="5" width="56.6640625" style="2" customWidth="1"/>
    <col min="6" max="6" width="45.6640625" style="1" customWidth="1"/>
    <col min="7" max="7" width="5.44140625" style="1" customWidth="1"/>
    <col min="8" max="18" width="5.6640625" style="1" customWidth="1"/>
    <col min="19" max="20" width="18.6640625" style="1" customWidth="1"/>
    <col min="21" max="16384" width="9.109375" style="1"/>
  </cols>
  <sheetData>
    <row r="1" spans="1:20" s="3" customFormat="1" ht="17.399999999999999" x14ac:dyDescent="0.3">
      <c r="A1" s="232" t="s">
        <v>172</v>
      </c>
      <c r="B1" s="232"/>
      <c r="C1" s="232"/>
      <c r="D1" s="232"/>
      <c r="E1" s="232"/>
      <c r="F1" s="150" t="s">
        <v>0</v>
      </c>
    </row>
    <row r="2" spans="1:20" s="3" customFormat="1" ht="17.399999999999999" x14ac:dyDescent="0.3">
      <c r="A2" s="232"/>
      <c r="B2" s="232"/>
      <c r="C2" s="232"/>
      <c r="D2" s="232"/>
      <c r="E2" s="232"/>
      <c r="F2" s="150" t="s">
        <v>28</v>
      </c>
    </row>
    <row r="3" spans="1:20" s="3" customFormat="1" ht="15.6" x14ac:dyDescent="0.3">
      <c r="A3" s="202" t="s">
        <v>1</v>
      </c>
      <c r="B3" s="202"/>
      <c r="C3" s="202"/>
      <c r="D3" s="202"/>
      <c r="E3" s="202"/>
      <c r="F3" s="149" t="s">
        <v>214</v>
      </c>
    </row>
    <row r="4" spans="1:20" s="3" customFormat="1" ht="15.6" x14ac:dyDescent="0.3">
      <c r="A4" s="202" t="s">
        <v>176</v>
      </c>
      <c r="B4" s="202"/>
      <c r="C4" s="202"/>
      <c r="D4" s="202"/>
      <c r="E4" s="202"/>
      <c r="F4" s="149" t="s">
        <v>213</v>
      </c>
    </row>
    <row r="5" spans="1:20" s="3" customFormat="1" ht="15.6" x14ac:dyDescent="0.3">
      <c r="A5" s="202" t="s">
        <v>173</v>
      </c>
      <c r="B5" s="202"/>
      <c r="C5" s="202"/>
      <c r="D5" s="202"/>
      <c r="E5" s="202"/>
      <c r="F5" s="149" t="s">
        <v>28</v>
      </c>
    </row>
    <row r="6" spans="1:20" s="3" customFormat="1" ht="15.6" x14ac:dyDescent="0.3">
      <c r="A6" s="202" t="s">
        <v>174</v>
      </c>
      <c r="B6" s="202"/>
      <c r="C6" s="202"/>
      <c r="D6" s="202"/>
      <c r="E6" s="202"/>
    </row>
    <row r="7" spans="1:20" s="3" customFormat="1" ht="15.6" x14ac:dyDescent="0.3">
      <c r="A7" s="202" t="s">
        <v>177</v>
      </c>
      <c r="B7" s="202"/>
      <c r="C7" s="202"/>
      <c r="D7" s="202"/>
      <c r="E7" s="202"/>
    </row>
    <row r="8" spans="1:20" s="3" customFormat="1" ht="15.6" x14ac:dyDescent="0.3">
      <c r="A8" s="202" t="s">
        <v>175</v>
      </c>
      <c r="B8" s="202"/>
      <c r="C8" s="202"/>
      <c r="D8" s="202"/>
      <c r="E8" s="202"/>
    </row>
    <row r="9" spans="1:20" ht="15.6" x14ac:dyDescent="0.3">
      <c r="A9" s="202" t="s">
        <v>220</v>
      </c>
      <c r="B9" s="202"/>
      <c r="C9" s="202"/>
      <c r="D9" s="202"/>
      <c r="E9" s="202"/>
      <c r="F9" s="148" t="s">
        <v>170</v>
      </c>
      <c r="G9" s="203" t="s">
        <v>28</v>
      </c>
      <c r="H9" s="203"/>
    </row>
    <row r="10" spans="1:20" ht="45" customHeight="1" x14ac:dyDescent="0.25">
      <c r="A10" s="201" t="s">
        <v>2</v>
      </c>
      <c r="B10" s="205" t="s">
        <v>201</v>
      </c>
      <c r="C10" s="198" t="s">
        <v>22</v>
      </c>
      <c r="D10" s="242" t="s">
        <v>3</v>
      </c>
      <c r="E10" s="243"/>
      <c r="F10" s="204" t="s">
        <v>4</v>
      </c>
      <c r="G10" s="204" t="s">
        <v>5</v>
      </c>
      <c r="H10" s="204"/>
      <c r="I10" s="204"/>
      <c r="J10" s="204"/>
      <c r="K10" s="204"/>
      <c r="L10" s="204"/>
      <c r="M10" s="204"/>
      <c r="N10" s="204"/>
      <c r="O10" s="204"/>
      <c r="P10" s="204"/>
      <c r="Q10" s="197" t="s">
        <v>6</v>
      </c>
      <c r="R10" s="197" t="s">
        <v>7</v>
      </c>
      <c r="S10" s="241" t="s">
        <v>8</v>
      </c>
      <c r="T10" s="241"/>
    </row>
    <row r="11" spans="1:20" ht="15" customHeight="1" x14ac:dyDescent="0.3">
      <c r="A11" s="201"/>
      <c r="B11" s="206"/>
      <c r="C11" s="199"/>
      <c r="D11" s="244"/>
      <c r="E11" s="245"/>
      <c r="F11" s="204"/>
      <c r="G11" s="208" t="s">
        <v>9</v>
      </c>
      <c r="H11" s="208"/>
      <c r="I11" s="208"/>
      <c r="J11" s="208"/>
      <c r="K11" s="208"/>
      <c r="L11" s="208" t="s">
        <v>10</v>
      </c>
      <c r="M11" s="208"/>
      <c r="N11" s="208"/>
      <c r="O11" s="208"/>
      <c r="P11" s="208"/>
      <c r="Q11" s="197"/>
      <c r="R11" s="197"/>
      <c r="S11" s="241"/>
      <c r="T11" s="241"/>
    </row>
    <row r="12" spans="1:20" ht="57.75" customHeight="1" x14ac:dyDescent="0.25">
      <c r="A12" s="201"/>
      <c r="B12" s="206"/>
      <c r="C12" s="199"/>
      <c r="D12" s="244"/>
      <c r="E12" s="245"/>
      <c r="F12" s="204"/>
      <c r="G12" s="16" t="s">
        <v>11</v>
      </c>
      <c r="H12" s="17" t="s">
        <v>12</v>
      </c>
      <c r="I12" s="17" t="s">
        <v>13</v>
      </c>
      <c r="J12" s="17" t="s">
        <v>14</v>
      </c>
      <c r="K12" s="18" t="s">
        <v>15</v>
      </c>
      <c r="L12" s="16" t="s">
        <v>11</v>
      </c>
      <c r="M12" s="17" t="s">
        <v>12</v>
      </c>
      <c r="N12" s="17" t="s">
        <v>13</v>
      </c>
      <c r="O12" s="19" t="s">
        <v>14</v>
      </c>
      <c r="P12" s="18" t="s">
        <v>15</v>
      </c>
      <c r="Q12" s="197"/>
      <c r="R12" s="197"/>
      <c r="S12" s="241"/>
      <c r="T12" s="241"/>
    </row>
    <row r="13" spans="1:20" ht="15.6" x14ac:dyDescent="0.3">
      <c r="A13" s="201"/>
      <c r="B13" s="207"/>
      <c r="C13" s="200"/>
      <c r="D13" s="246"/>
      <c r="E13" s="247"/>
      <c r="F13" s="204"/>
      <c r="G13" s="13" t="s">
        <v>16</v>
      </c>
      <c r="H13" s="14" t="s">
        <v>17</v>
      </c>
      <c r="I13" s="14" t="s">
        <v>18</v>
      </c>
      <c r="J13" s="14" t="s">
        <v>19</v>
      </c>
      <c r="K13" s="14" t="s">
        <v>20</v>
      </c>
      <c r="L13" s="13" t="s">
        <v>16</v>
      </c>
      <c r="M13" s="20" t="s">
        <v>17</v>
      </c>
      <c r="N13" s="20" t="s">
        <v>18</v>
      </c>
      <c r="O13" s="20" t="s">
        <v>19</v>
      </c>
      <c r="P13" s="20" t="s">
        <v>20</v>
      </c>
      <c r="Q13" s="13" t="s">
        <v>21</v>
      </c>
      <c r="R13" s="13" t="s">
        <v>16</v>
      </c>
      <c r="S13" s="21" t="s">
        <v>9</v>
      </c>
      <c r="T13" s="22" t="s">
        <v>10</v>
      </c>
    </row>
    <row r="14" spans="1:20" ht="30" customHeight="1" x14ac:dyDescent="0.25">
      <c r="A14" s="12"/>
      <c r="B14" s="31"/>
      <c r="C14" s="23" t="s">
        <v>28</v>
      </c>
      <c r="D14" s="230" t="s">
        <v>23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31"/>
    </row>
    <row r="15" spans="1:20" ht="35.1" customHeight="1" x14ac:dyDescent="0.25">
      <c r="A15" s="5" t="s">
        <v>24</v>
      </c>
      <c r="B15" s="188">
        <v>519</v>
      </c>
      <c r="C15" s="24" t="s">
        <v>125</v>
      </c>
      <c r="D15" s="210" t="s">
        <v>25</v>
      </c>
      <c r="E15" s="210"/>
      <c r="F15" s="196" t="s">
        <v>228</v>
      </c>
      <c r="G15" s="91">
        <v>1</v>
      </c>
      <c r="H15" s="92">
        <v>20</v>
      </c>
      <c r="I15" s="92" t="s">
        <v>28</v>
      </c>
      <c r="J15" s="92"/>
      <c r="K15" s="92"/>
      <c r="L15" s="93"/>
      <c r="M15" s="92"/>
      <c r="N15" s="92"/>
      <c r="O15" s="92"/>
      <c r="P15" s="92"/>
      <c r="Q15" s="94">
        <v>20</v>
      </c>
      <c r="R15" s="94" t="s">
        <v>116</v>
      </c>
      <c r="S15" s="95" t="s">
        <v>27</v>
      </c>
      <c r="T15" s="92" t="s">
        <v>28</v>
      </c>
    </row>
    <row r="16" spans="1:20" ht="35.1" customHeight="1" x14ac:dyDescent="0.25">
      <c r="A16" s="5" t="s">
        <v>29</v>
      </c>
      <c r="B16" s="188">
        <v>912</v>
      </c>
      <c r="C16" s="24" t="s">
        <v>126</v>
      </c>
      <c r="D16" s="210" t="s">
        <v>30</v>
      </c>
      <c r="E16" s="210"/>
      <c r="F16" s="90" t="s">
        <v>221</v>
      </c>
      <c r="G16" s="103">
        <v>1</v>
      </c>
      <c r="H16" s="104">
        <v>20</v>
      </c>
      <c r="I16" s="104" t="s">
        <v>28</v>
      </c>
      <c r="J16" s="104"/>
      <c r="K16" s="104"/>
      <c r="L16" s="105" t="s">
        <v>28</v>
      </c>
      <c r="M16" s="104" t="s">
        <v>28</v>
      </c>
      <c r="N16" s="104"/>
      <c r="O16" s="104" t="s">
        <v>28</v>
      </c>
      <c r="P16" s="104"/>
      <c r="Q16" s="106">
        <v>20</v>
      </c>
      <c r="R16" s="106" t="s">
        <v>116</v>
      </c>
      <c r="S16" s="95" t="s">
        <v>27</v>
      </c>
      <c r="T16" s="92" t="s">
        <v>28</v>
      </c>
    </row>
    <row r="17" spans="1:20" ht="30" customHeight="1" x14ac:dyDescent="0.25">
      <c r="A17" s="12"/>
      <c r="B17" s="53"/>
      <c r="C17" s="29"/>
      <c r="D17" s="235" t="s">
        <v>31</v>
      </c>
      <c r="E17" s="236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6"/>
      <c r="T17" s="238"/>
    </row>
    <row r="18" spans="1:20" ht="35.1" customHeight="1" x14ac:dyDescent="0.25">
      <c r="A18" s="6" t="s">
        <v>32</v>
      </c>
      <c r="B18" s="169">
        <v>229</v>
      </c>
      <c r="C18" s="30" t="s">
        <v>127</v>
      </c>
      <c r="D18" s="217" t="s">
        <v>33</v>
      </c>
      <c r="E18" s="217"/>
      <c r="F18" s="96" t="s">
        <v>199</v>
      </c>
      <c r="G18" s="91">
        <v>1</v>
      </c>
      <c r="H18" s="97">
        <v>15</v>
      </c>
      <c r="I18" s="92" t="s">
        <v>28</v>
      </c>
      <c r="J18" s="92"/>
      <c r="K18" s="92"/>
      <c r="L18" s="93" t="s">
        <v>28</v>
      </c>
      <c r="M18" s="92" t="s">
        <v>28</v>
      </c>
      <c r="N18" s="92"/>
      <c r="O18" s="92" t="s">
        <v>28</v>
      </c>
      <c r="P18" s="92"/>
      <c r="Q18" s="91">
        <v>15</v>
      </c>
      <c r="R18" s="91" t="s">
        <v>116</v>
      </c>
      <c r="S18" s="95" t="s">
        <v>34</v>
      </c>
      <c r="T18" s="92" t="s">
        <v>28</v>
      </c>
    </row>
    <row r="19" spans="1:20" ht="35.1" customHeight="1" x14ac:dyDescent="0.25">
      <c r="A19" s="42" t="s">
        <v>35</v>
      </c>
      <c r="B19" s="169">
        <v>310</v>
      </c>
      <c r="C19" s="184" t="s">
        <v>137</v>
      </c>
      <c r="D19" s="217" t="s">
        <v>36</v>
      </c>
      <c r="E19" s="217"/>
      <c r="F19" s="96" t="s">
        <v>37</v>
      </c>
      <c r="G19" s="91" t="s">
        <v>38</v>
      </c>
      <c r="H19" s="92" t="s">
        <v>38</v>
      </c>
      <c r="I19" s="92" t="s">
        <v>28</v>
      </c>
      <c r="J19" s="92"/>
      <c r="K19" s="92"/>
      <c r="L19" s="91">
        <v>2</v>
      </c>
      <c r="M19" s="97">
        <v>15</v>
      </c>
      <c r="N19" s="92">
        <v>10</v>
      </c>
      <c r="O19" s="92" t="s">
        <v>28</v>
      </c>
      <c r="P19" s="92"/>
      <c r="Q19" s="98">
        <v>25</v>
      </c>
      <c r="R19" s="94" t="s">
        <v>26</v>
      </c>
      <c r="S19" s="92" t="s">
        <v>28</v>
      </c>
      <c r="T19" s="92" t="s">
        <v>27</v>
      </c>
    </row>
    <row r="20" spans="1:20" ht="35.1" customHeight="1" x14ac:dyDescent="0.25">
      <c r="A20" s="6" t="s">
        <v>39</v>
      </c>
      <c r="B20" s="176">
        <v>310</v>
      </c>
      <c r="C20" s="30" t="s">
        <v>138</v>
      </c>
      <c r="D20" s="217" t="s">
        <v>40</v>
      </c>
      <c r="E20" s="217"/>
      <c r="F20" s="96" t="s">
        <v>200</v>
      </c>
      <c r="G20" s="91" t="s">
        <v>28</v>
      </c>
      <c r="H20" s="92" t="s">
        <v>38</v>
      </c>
      <c r="I20" s="92" t="s">
        <v>28</v>
      </c>
      <c r="J20" s="92"/>
      <c r="K20" s="92"/>
      <c r="L20" s="91">
        <v>1</v>
      </c>
      <c r="M20" s="92">
        <v>10</v>
      </c>
      <c r="N20" s="92">
        <v>10</v>
      </c>
      <c r="O20" s="92"/>
      <c r="P20" s="92"/>
      <c r="Q20" s="94">
        <v>20</v>
      </c>
      <c r="R20" s="94" t="s">
        <v>26</v>
      </c>
      <c r="S20" s="95" t="s">
        <v>28</v>
      </c>
      <c r="T20" s="95" t="s">
        <v>27</v>
      </c>
    </row>
    <row r="21" spans="1:20" ht="35.1" customHeight="1" x14ac:dyDescent="0.25">
      <c r="A21" s="6" t="s">
        <v>41</v>
      </c>
      <c r="B21" s="169">
        <v>220</v>
      </c>
      <c r="C21" s="30" t="s">
        <v>128</v>
      </c>
      <c r="D21" s="217" t="s">
        <v>42</v>
      </c>
      <c r="E21" s="217"/>
      <c r="F21" s="99" t="s">
        <v>107</v>
      </c>
      <c r="G21" s="91">
        <v>1</v>
      </c>
      <c r="H21" s="97">
        <v>15</v>
      </c>
      <c r="I21" s="92" t="s">
        <v>28</v>
      </c>
      <c r="J21" s="92"/>
      <c r="K21" s="92"/>
      <c r="L21" s="91" t="s">
        <v>28</v>
      </c>
      <c r="M21" s="92" t="s">
        <v>28</v>
      </c>
      <c r="N21" s="92" t="s">
        <v>28</v>
      </c>
      <c r="O21" s="92"/>
      <c r="P21" s="92"/>
      <c r="Q21" s="94">
        <v>15</v>
      </c>
      <c r="R21" s="94" t="s">
        <v>116</v>
      </c>
      <c r="S21" s="92" t="s">
        <v>27</v>
      </c>
      <c r="T21" s="92" t="s">
        <v>28</v>
      </c>
    </row>
    <row r="22" spans="1:20" ht="35.1" customHeight="1" x14ac:dyDescent="0.25">
      <c r="A22" s="6" t="s">
        <v>43</v>
      </c>
      <c r="B22" s="169">
        <v>220</v>
      </c>
      <c r="C22" s="30" t="s">
        <v>139</v>
      </c>
      <c r="D22" s="239" t="s">
        <v>103</v>
      </c>
      <c r="E22" s="240"/>
      <c r="F22" s="100" t="s">
        <v>187</v>
      </c>
      <c r="G22" s="91">
        <v>1</v>
      </c>
      <c r="H22" s="97">
        <v>20</v>
      </c>
      <c r="I22" s="97" t="s">
        <v>28</v>
      </c>
      <c r="J22" s="92"/>
      <c r="K22" s="92"/>
      <c r="L22" s="91"/>
      <c r="M22" s="92"/>
      <c r="N22" s="92"/>
      <c r="O22" s="92"/>
      <c r="P22" s="92"/>
      <c r="Q22" s="94">
        <v>20</v>
      </c>
      <c r="R22" s="94" t="s">
        <v>116</v>
      </c>
      <c r="S22" s="95" t="s">
        <v>27</v>
      </c>
      <c r="T22" s="92"/>
    </row>
    <row r="23" spans="1:20" ht="35.1" customHeight="1" x14ac:dyDescent="0.25">
      <c r="A23" s="6" t="s">
        <v>46</v>
      </c>
      <c r="B23" s="169">
        <v>310</v>
      </c>
      <c r="C23" s="30" t="s">
        <v>136</v>
      </c>
      <c r="D23" s="217" t="s">
        <v>44</v>
      </c>
      <c r="E23" s="239"/>
      <c r="F23" s="101" t="s">
        <v>198</v>
      </c>
      <c r="G23" s="91">
        <v>1</v>
      </c>
      <c r="H23" s="92">
        <v>20</v>
      </c>
      <c r="I23" s="92" t="s">
        <v>28</v>
      </c>
      <c r="J23" s="92" t="s">
        <v>28</v>
      </c>
      <c r="K23" s="92"/>
      <c r="L23" s="93"/>
      <c r="M23" s="92"/>
      <c r="N23" s="92"/>
      <c r="O23" s="92"/>
      <c r="P23" s="92"/>
      <c r="Q23" s="94">
        <v>20</v>
      </c>
      <c r="R23" s="94" t="s">
        <v>116</v>
      </c>
      <c r="S23" s="95" t="s">
        <v>27</v>
      </c>
      <c r="T23" s="92" t="s">
        <v>28</v>
      </c>
    </row>
    <row r="24" spans="1:20" ht="30" customHeight="1" x14ac:dyDescent="0.25">
      <c r="A24" s="12"/>
      <c r="B24" s="53"/>
      <c r="C24" s="29"/>
      <c r="D24" s="235" t="s">
        <v>45</v>
      </c>
      <c r="E24" s="236"/>
      <c r="F24" s="237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8"/>
    </row>
    <row r="25" spans="1:20" ht="50.1" customHeight="1" x14ac:dyDescent="0.25">
      <c r="A25" s="6" t="s">
        <v>48</v>
      </c>
      <c r="B25" s="177">
        <v>548</v>
      </c>
      <c r="C25" s="30" t="s">
        <v>140</v>
      </c>
      <c r="D25" s="217" t="s">
        <v>47</v>
      </c>
      <c r="E25" s="217"/>
      <c r="F25" s="185" t="s">
        <v>37</v>
      </c>
      <c r="G25" s="91">
        <v>2</v>
      </c>
      <c r="H25" s="92">
        <v>20</v>
      </c>
      <c r="I25" s="92"/>
      <c r="J25" s="102" t="s">
        <v>28</v>
      </c>
      <c r="K25" s="92"/>
      <c r="L25" s="93"/>
      <c r="M25" s="92"/>
      <c r="N25" s="92"/>
      <c r="O25" s="92"/>
      <c r="P25" s="92"/>
      <c r="Q25" s="94">
        <v>20</v>
      </c>
      <c r="R25" s="94" t="s">
        <v>116</v>
      </c>
      <c r="S25" s="95" t="s">
        <v>27</v>
      </c>
      <c r="T25" s="92" t="s">
        <v>28</v>
      </c>
    </row>
    <row r="26" spans="1:20" ht="35.1" customHeight="1" x14ac:dyDescent="0.25">
      <c r="A26" s="6" t="s">
        <v>90</v>
      </c>
      <c r="B26" s="169">
        <v>310</v>
      </c>
      <c r="C26" s="30" t="s">
        <v>122</v>
      </c>
      <c r="D26" s="217" t="s">
        <v>49</v>
      </c>
      <c r="E26" s="217"/>
      <c r="F26" s="186" t="s">
        <v>208</v>
      </c>
      <c r="G26" s="91">
        <v>1</v>
      </c>
      <c r="H26" s="92">
        <v>10</v>
      </c>
      <c r="I26" s="92">
        <v>5</v>
      </c>
      <c r="J26" s="92"/>
      <c r="K26" s="92"/>
      <c r="L26" s="93" t="s">
        <v>28</v>
      </c>
      <c r="M26" s="92" t="s">
        <v>28</v>
      </c>
      <c r="N26" s="92"/>
      <c r="O26" s="92" t="s">
        <v>28</v>
      </c>
      <c r="P26" s="92"/>
      <c r="Q26" s="94">
        <v>15</v>
      </c>
      <c r="R26" s="94" t="s">
        <v>26</v>
      </c>
      <c r="S26" s="95" t="s">
        <v>27</v>
      </c>
      <c r="T26" s="92" t="s">
        <v>28</v>
      </c>
    </row>
    <row r="27" spans="1:20" ht="35.1" customHeight="1" x14ac:dyDescent="0.25">
      <c r="A27" s="6" t="s">
        <v>51</v>
      </c>
      <c r="B27" s="178">
        <v>9999</v>
      </c>
      <c r="C27" s="43" t="s">
        <v>123</v>
      </c>
      <c r="D27" s="223" t="s">
        <v>50</v>
      </c>
      <c r="E27" s="223"/>
      <c r="F27" s="25" t="s">
        <v>188</v>
      </c>
      <c r="G27" s="103">
        <v>3</v>
      </c>
      <c r="H27" s="104">
        <v>10</v>
      </c>
      <c r="I27" s="104">
        <v>30</v>
      </c>
      <c r="J27" s="104" t="s">
        <v>28</v>
      </c>
      <c r="K27" s="104"/>
      <c r="L27" s="105"/>
      <c r="M27" s="104"/>
      <c r="N27" s="104"/>
      <c r="O27" s="104"/>
      <c r="P27" s="104"/>
      <c r="Q27" s="106">
        <v>40</v>
      </c>
      <c r="R27" s="106" t="s">
        <v>26</v>
      </c>
      <c r="S27" s="107" t="s">
        <v>27</v>
      </c>
      <c r="T27" s="104"/>
    </row>
    <row r="28" spans="1:20" ht="39.9" customHeight="1" x14ac:dyDescent="0.25">
      <c r="A28" s="42" t="s">
        <v>54</v>
      </c>
      <c r="B28" s="179">
        <v>310</v>
      </c>
      <c r="C28" s="62" t="s">
        <v>124</v>
      </c>
      <c r="D28" s="224" t="s">
        <v>52</v>
      </c>
      <c r="E28" s="224"/>
      <c r="F28" s="108" t="s">
        <v>101</v>
      </c>
      <c r="G28" s="109">
        <v>2</v>
      </c>
      <c r="H28" s="110">
        <v>10</v>
      </c>
      <c r="I28" s="110">
        <v>10</v>
      </c>
      <c r="J28" s="110"/>
      <c r="K28" s="110"/>
      <c r="L28" s="111"/>
      <c r="M28" s="110"/>
      <c r="N28" s="110"/>
      <c r="O28" s="110"/>
      <c r="P28" s="110"/>
      <c r="Q28" s="94">
        <v>20</v>
      </c>
      <c r="R28" s="112" t="s">
        <v>26</v>
      </c>
      <c r="S28" s="113" t="s">
        <v>27</v>
      </c>
      <c r="T28" s="110" t="s">
        <v>28</v>
      </c>
    </row>
    <row r="29" spans="1:20" s="7" customFormat="1" ht="30" customHeight="1" x14ac:dyDescent="0.25">
      <c r="A29" s="58"/>
      <c r="B29" s="67"/>
      <c r="C29" s="68"/>
      <c r="D29" s="233" t="s">
        <v>53</v>
      </c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</row>
    <row r="30" spans="1:20" ht="35.1" customHeight="1" x14ac:dyDescent="0.25">
      <c r="A30" s="42" t="s">
        <v>56</v>
      </c>
      <c r="B30" s="180">
        <v>915</v>
      </c>
      <c r="C30" s="130" t="s">
        <v>162</v>
      </c>
      <c r="D30" s="225" t="s">
        <v>113</v>
      </c>
      <c r="E30" s="140" t="s">
        <v>209</v>
      </c>
      <c r="F30" s="183" t="s">
        <v>210</v>
      </c>
      <c r="G30" s="134" t="s">
        <v>28</v>
      </c>
      <c r="H30" s="141"/>
      <c r="I30" s="141"/>
      <c r="J30" s="141"/>
      <c r="K30" s="141" t="s">
        <v>28</v>
      </c>
      <c r="L30" s="136">
        <v>1</v>
      </c>
      <c r="M30" s="141">
        <v>5</v>
      </c>
      <c r="N30" s="141"/>
      <c r="O30" s="142">
        <v>15</v>
      </c>
      <c r="P30" s="141"/>
      <c r="Q30" s="114">
        <v>20</v>
      </c>
      <c r="R30" s="109" t="s">
        <v>55</v>
      </c>
      <c r="S30" s="113" t="s">
        <v>28</v>
      </c>
      <c r="T30" s="115" t="s">
        <v>27</v>
      </c>
    </row>
    <row r="31" spans="1:20" ht="35.1" customHeight="1" x14ac:dyDescent="0.25">
      <c r="A31" s="42" t="s">
        <v>114</v>
      </c>
      <c r="B31" s="180">
        <v>914</v>
      </c>
      <c r="C31" s="130" t="s">
        <v>159</v>
      </c>
      <c r="D31" s="225"/>
      <c r="E31" s="138" t="s">
        <v>203</v>
      </c>
      <c r="F31" s="138" t="s">
        <v>226</v>
      </c>
      <c r="G31" s="135" t="s">
        <v>28</v>
      </c>
      <c r="H31" s="141" t="s">
        <v>28</v>
      </c>
      <c r="I31" s="141"/>
      <c r="J31" s="141" t="s">
        <v>28</v>
      </c>
      <c r="K31" s="141"/>
      <c r="L31" s="136">
        <v>1</v>
      </c>
      <c r="M31" s="141">
        <v>5</v>
      </c>
      <c r="N31" s="141"/>
      <c r="O31" s="142">
        <v>15</v>
      </c>
      <c r="P31" s="141" t="s">
        <v>28</v>
      </c>
      <c r="Q31" s="114">
        <v>20</v>
      </c>
      <c r="R31" s="109" t="s">
        <v>55</v>
      </c>
      <c r="S31" s="113" t="s">
        <v>28</v>
      </c>
      <c r="T31" s="115" t="s">
        <v>27</v>
      </c>
    </row>
    <row r="32" spans="1:20" ht="35.1" customHeight="1" x14ac:dyDescent="0.25">
      <c r="A32" s="42" t="s">
        <v>97</v>
      </c>
      <c r="B32" s="180">
        <v>915</v>
      </c>
      <c r="C32" s="130" t="s">
        <v>160</v>
      </c>
      <c r="D32" s="225"/>
      <c r="E32" s="161" t="s">
        <v>204</v>
      </c>
      <c r="F32" s="138" t="s">
        <v>102</v>
      </c>
      <c r="G32" s="135"/>
      <c r="H32" s="141"/>
      <c r="I32" s="141"/>
      <c r="J32" s="141"/>
      <c r="K32" s="141"/>
      <c r="L32" s="136">
        <v>1</v>
      </c>
      <c r="M32" s="141">
        <v>5</v>
      </c>
      <c r="N32" s="141"/>
      <c r="O32" s="142">
        <v>15</v>
      </c>
      <c r="P32" s="141"/>
      <c r="Q32" s="114">
        <v>20</v>
      </c>
      <c r="R32" s="109" t="s">
        <v>55</v>
      </c>
      <c r="S32" s="113"/>
      <c r="T32" s="115" t="s">
        <v>27</v>
      </c>
    </row>
    <row r="33" spans="1:20" ht="35.1" customHeight="1" x14ac:dyDescent="0.25">
      <c r="A33" s="42" t="s">
        <v>104</v>
      </c>
      <c r="B33" s="180">
        <v>915</v>
      </c>
      <c r="C33" s="130" t="s">
        <v>158</v>
      </c>
      <c r="D33" s="225"/>
      <c r="E33" s="139" t="s">
        <v>205</v>
      </c>
      <c r="F33" s="175" t="s">
        <v>197</v>
      </c>
      <c r="G33" s="135"/>
      <c r="H33" s="141"/>
      <c r="I33" s="141"/>
      <c r="J33" s="141"/>
      <c r="K33" s="141"/>
      <c r="L33" s="136">
        <v>1</v>
      </c>
      <c r="M33" s="141">
        <v>5</v>
      </c>
      <c r="N33" s="141"/>
      <c r="O33" s="142">
        <v>15</v>
      </c>
      <c r="P33" s="141"/>
      <c r="Q33" s="114">
        <v>20</v>
      </c>
      <c r="R33" s="109" t="s">
        <v>55</v>
      </c>
      <c r="S33" s="113"/>
      <c r="T33" s="115" t="s">
        <v>27</v>
      </c>
    </row>
    <row r="34" spans="1:20" ht="66" customHeight="1" x14ac:dyDescent="0.25">
      <c r="A34" s="59" t="s">
        <v>60</v>
      </c>
      <c r="B34" s="169">
        <v>9999</v>
      </c>
      <c r="C34" s="130" t="s">
        <v>161</v>
      </c>
      <c r="D34" s="225"/>
      <c r="E34" s="140" t="s">
        <v>202</v>
      </c>
      <c r="F34" s="137" t="s">
        <v>229</v>
      </c>
      <c r="G34" s="135"/>
      <c r="H34" s="141"/>
      <c r="I34" s="141"/>
      <c r="J34" s="141"/>
      <c r="K34" s="141"/>
      <c r="L34" s="136">
        <v>1</v>
      </c>
      <c r="M34" s="141">
        <v>5</v>
      </c>
      <c r="N34" s="141"/>
      <c r="O34" s="142">
        <v>15</v>
      </c>
      <c r="P34" s="141"/>
      <c r="Q34" s="114">
        <v>20</v>
      </c>
      <c r="R34" s="109" t="s">
        <v>55</v>
      </c>
      <c r="S34" s="113"/>
      <c r="T34" s="115" t="s">
        <v>27</v>
      </c>
    </row>
    <row r="35" spans="1:20" ht="30" customHeight="1" x14ac:dyDescent="0.25">
      <c r="A35" s="58"/>
      <c r="B35" s="67"/>
      <c r="C35" s="68"/>
      <c r="D35" s="234" t="s">
        <v>59</v>
      </c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</row>
    <row r="36" spans="1:20" ht="35.1" customHeight="1" x14ac:dyDescent="0.25">
      <c r="A36" s="42" t="s">
        <v>62</v>
      </c>
      <c r="B36" s="169">
        <v>915</v>
      </c>
      <c r="C36" s="62" t="s">
        <v>129</v>
      </c>
      <c r="D36" s="218" t="s">
        <v>61</v>
      </c>
      <c r="E36" s="218"/>
      <c r="F36" s="62" t="s">
        <v>102</v>
      </c>
      <c r="G36" s="66"/>
      <c r="H36" s="110"/>
      <c r="I36" s="110"/>
      <c r="J36" s="110"/>
      <c r="K36" s="110"/>
      <c r="L36" s="91">
        <v>4</v>
      </c>
      <c r="M36" s="116">
        <v>10</v>
      </c>
      <c r="N36" s="110"/>
      <c r="O36" s="116">
        <v>50</v>
      </c>
      <c r="P36" s="110"/>
      <c r="Q36" s="112">
        <v>60</v>
      </c>
      <c r="R36" s="83" t="s">
        <v>55</v>
      </c>
      <c r="S36" s="69" t="s">
        <v>28</v>
      </c>
      <c r="T36" s="69" t="s">
        <v>57</v>
      </c>
    </row>
    <row r="37" spans="1:20" ht="35.1" customHeight="1" x14ac:dyDescent="0.25">
      <c r="A37" s="42" t="s">
        <v>64</v>
      </c>
      <c r="B37" s="169">
        <v>915</v>
      </c>
      <c r="C37" s="62" t="s">
        <v>130</v>
      </c>
      <c r="D37" s="218" t="s">
        <v>63</v>
      </c>
      <c r="E37" s="218"/>
      <c r="F37" s="195" t="s">
        <v>231</v>
      </c>
      <c r="G37" s="81">
        <v>2</v>
      </c>
      <c r="H37" s="92">
        <v>10</v>
      </c>
      <c r="I37" s="110"/>
      <c r="J37" s="193">
        <v>20</v>
      </c>
      <c r="K37" s="194"/>
      <c r="L37" s="117" t="s">
        <v>28</v>
      </c>
      <c r="M37" s="110"/>
      <c r="N37" s="110"/>
      <c r="O37" s="110"/>
      <c r="P37" s="110"/>
      <c r="Q37" s="122">
        <v>30</v>
      </c>
      <c r="R37" s="83" t="s">
        <v>55</v>
      </c>
      <c r="S37" s="70" t="s">
        <v>57</v>
      </c>
      <c r="T37" s="69"/>
    </row>
    <row r="38" spans="1:20" ht="35.1" customHeight="1" x14ac:dyDescent="0.25">
      <c r="A38" s="6" t="s">
        <v>66</v>
      </c>
      <c r="B38" s="182">
        <v>1014</v>
      </c>
      <c r="C38" s="44" t="s">
        <v>131</v>
      </c>
      <c r="D38" s="219" t="s">
        <v>65</v>
      </c>
      <c r="E38" s="220"/>
      <c r="F38" s="60" t="s">
        <v>108</v>
      </c>
      <c r="G38" s="64">
        <v>2</v>
      </c>
      <c r="H38" s="116">
        <v>10</v>
      </c>
      <c r="I38" s="118"/>
      <c r="J38" s="116">
        <v>30</v>
      </c>
      <c r="K38" s="118"/>
      <c r="L38" s="119" t="s">
        <v>28</v>
      </c>
      <c r="M38" s="118" t="s">
        <v>28</v>
      </c>
      <c r="N38" s="120"/>
      <c r="O38" s="120" t="s">
        <v>28</v>
      </c>
      <c r="P38" s="118"/>
      <c r="Q38" s="123">
        <v>40</v>
      </c>
      <c r="R38" s="84" t="s">
        <v>55</v>
      </c>
      <c r="S38" s="61" t="s">
        <v>57</v>
      </c>
      <c r="T38" s="61" t="s">
        <v>28</v>
      </c>
    </row>
    <row r="39" spans="1:20" ht="35.1" customHeight="1" x14ac:dyDescent="0.25">
      <c r="A39" s="6" t="s">
        <v>68</v>
      </c>
      <c r="B39" s="169">
        <v>915</v>
      </c>
      <c r="C39" s="30" t="s">
        <v>132</v>
      </c>
      <c r="D39" s="222" t="s">
        <v>67</v>
      </c>
      <c r="E39" s="222"/>
      <c r="F39" s="195" t="s">
        <v>227</v>
      </c>
      <c r="G39" s="13">
        <v>1</v>
      </c>
      <c r="H39" s="121">
        <v>5</v>
      </c>
      <c r="I39" s="121"/>
      <c r="J39" s="193">
        <v>10</v>
      </c>
      <c r="K39" s="121" t="s">
        <v>28</v>
      </c>
      <c r="L39" s="91">
        <v>1</v>
      </c>
      <c r="M39" s="121">
        <v>5</v>
      </c>
      <c r="N39" s="121"/>
      <c r="O39" s="193">
        <v>10</v>
      </c>
      <c r="P39" s="121"/>
      <c r="Q39" s="98">
        <v>30</v>
      </c>
      <c r="R39" s="85" t="s">
        <v>55</v>
      </c>
      <c r="S39" s="26" t="s">
        <v>34</v>
      </c>
      <c r="T39" s="28" t="s">
        <v>57</v>
      </c>
    </row>
    <row r="40" spans="1:20" ht="35.1" customHeight="1" x14ac:dyDescent="0.25">
      <c r="A40" s="6" t="s">
        <v>70</v>
      </c>
      <c r="B40" s="182">
        <v>1014</v>
      </c>
      <c r="C40" s="30" t="s">
        <v>134</v>
      </c>
      <c r="D40" s="222" t="s">
        <v>69</v>
      </c>
      <c r="E40" s="222"/>
      <c r="F40" s="24" t="s">
        <v>108</v>
      </c>
      <c r="G40" s="27"/>
      <c r="H40" s="92"/>
      <c r="I40" s="92"/>
      <c r="J40" s="92"/>
      <c r="K40" s="92"/>
      <c r="L40" s="91">
        <v>3</v>
      </c>
      <c r="M40" s="116">
        <v>10</v>
      </c>
      <c r="N40" s="92"/>
      <c r="O40" s="116">
        <v>30</v>
      </c>
      <c r="P40" s="92"/>
      <c r="Q40" s="94">
        <v>40</v>
      </c>
      <c r="R40" s="82" t="s">
        <v>55</v>
      </c>
      <c r="S40" s="28"/>
      <c r="T40" s="26" t="s">
        <v>27</v>
      </c>
    </row>
    <row r="41" spans="1:20" ht="35.1" customHeight="1" x14ac:dyDescent="0.25">
      <c r="A41" s="6" t="s">
        <v>73</v>
      </c>
      <c r="B41" s="169">
        <v>915</v>
      </c>
      <c r="C41" s="30" t="s">
        <v>141</v>
      </c>
      <c r="D41" s="209" t="s">
        <v>71</v>
      </c>
      <c r="E41" s="209"/>
      <c r="F41" s="30" t="s">
        <v>197</v>
      </c>
      <c r="G41" s="156"/>
      <c r="H41" s="104"/>
      <c r="I41" s="104"/>
      <c r="J41" s="104"/>
      <c r="K41" s="92"/>
      <c r="L41" s="103">
        <v>1</v>
      </c>
      <c r="M41" s="104">
        <v>10</v>
      </c>
      <c r="N41" s="104">
        <v>10</v>
      </c>
      <c r="O41" s="104"/>
      <c r="P41" s="104"/>
      <c r="Q41" s="106">
        <v>20</v>
      </c>
      <c r="R41" s="82" t="s">
        <v>26</v>
      </c>
      <c r="S41" s="158"/>
      <c r="T41" s="26" t="s">
        <v>27</v>
      </c>
    </row>
    <row r="42" spans="1:20" ht="35.1" customHeight="1" x14ac:dyDescent="0.25">
      <c r="A42" s="6" t="s">
        <v>76</v>
      </c>
      <c r="B42" s="181">
        <v>519</v>
      </c>
      <c r="C42" s="153"/>
      <c r="D42" s="215" t="s">
        <v>183</v>
      </c>
      <c r="E42" s="216"/>
      <c r="F42" s="25" t="s">
        <v>188</v>
      </c>
      <c r="G42" s="45">
        <v>2</v>
      </c>
      <c r="H42" s="110">
        <v>10</v>
      </c>
      <c r="I42" s="110"/>
      <c r="J42" s="110">
        <v>30</v>
      </c>
      <c r="K42" s="154"/>
      <c r="L42" s="117"/>
      <c r="M42" s="110"/>
      <c r="N42" s="110"/>
      <c r="O42" s="110"/>
      <c r="P42" s="110"/>
      <c r="Q42" s="163">
        <v>40</v>
      </c>
      <c r="R42" s="160" t="s">
        <v>55</v>
      </c>
      <c r="S42" s="69" t="s">
        <v>57</v>
      </c>
      <c r="T42" s="159"/>
    </row>
    <row r="43" spans="1:20" ht="35.1" customHeight="1" x14ac:dyDescent="0.25">
      <c r="A43" s="6">
        <v>25</v>
      </c>
      <c r="B43" s="181">
        <v>519</v>
      </c>
      <c r="C43" s="153"/>
      <c r="D43" s="215" t="s">
        <v>190</v>
      </c>
      <c r="E43" s="221"/>
      <c r="F43" s="25" t="s">
        <v>189</v>
      </c>
      <c r="G43" s="45" t="s">
        <v>28</v>
      </c>
      <c r="H43" s="110"/>
      <c r="I43" s="110"/>
      <c r="J43" s="191" t="s">
        <v>28</v>
      </c>
      <c r="K43" s="192"/>
      <c r="L43" s="117">
        <v>2</v>
      </c>
      <c r="M43" s="110"/>
      <c r="N43" s="110"/>
      <c r="O43" s="110">
        <v>30</v>
      </c>
      <c r="P43" s="162"/>
      <c r="Q43" s="112">
        <v>30</v>
      </c>
      <c r="R43" s="83" t="s">
        <v>55</v>
      </c>
      <c r="S43" s="26" t="s">
        <v>28</v>
      </c>
      <c r="T43" s="26" t="s">
        <v>27</v>
      </c>
    </row>
    <row r="44" spans="1:20" ht="35.1" customHeight="1" x14ac:dyDescent="0.25">
      <c r="A44" s="6" t="s">
        <v>81</v>
      </c>
      <c r="B44" s="181">
        <v>912</v>
      </c>
      <c r="C44" s="153" t="s">
        <v>28</v>
      </c>
      <c r="D44" s="215" t="s">
        <v>182</v>
      </c>
      <c r="E44" s="216"/>
      <c r="F44" s="25" t="s">
        <v>188</v>
      </c>
      <c r="G44" s="45">
        <v>3</v>
      </c>
      <c r="H44" s="155">
        <v>10</v>
      </c>
      <c r="I44" s="110" t="s">
        <v>28</v>
      </c>
      <c r="J44" s="110">
        <v>30</v>
      </c>
      <c r="K44" s="110"/>
      <c r="L44" s="117" t="s">
        <v>28</v>
      </c>
      <c r="M44" s="155" t="s">
        <v>28</v>
      </c>
      <c r="N44" s="110" t="s">
        <v>28</v>
      </c>
      <c r="O44" s="155" t="s">
        <v>28</v>
      </c>
      <c r="P44" s="110"/>
      <c r="Q44" s="157">
        <v>40</v>
      </c>
      <c r="R44" s="83" t="s">
        <v>55</v>
      </c>
      <c r="S44" s="69" t="s">
        <v>57</v>
      </c>
      <c r="T44" s="69" t="s">
        <v>28</v>
      </c>
    </row>
    <row r="45" spans="1:20" ht="30" customHeight="1" x14ac:dyDescent="0.25">
      <c r="A45" s="12"/>
      <c r="B45" s="53"/>
      <c r="C45" s="29"/>
      <c r="D45" s="211" t="s">
        <v>72</v>
      </c>
      <c r="E45" s="212"/>
      <c r="F45" s="213"/>
      <c r="G45" s="212"/>
      <c r="H45" s="212"/>
      <c r="I45" s="212"/>
      <c r="J45" s="212"/>
      <c r="K45" s="212"/>
      <c r="L45" s="212"/>
      <c r="M45" s="213"/>
      <c r="N45" s="212"/>
      <c r="O45" s="213"/>
      <c r="P45" s="212"/>
      <c r="Q45" s="213"/>
      <c r="R45" s="212"/>
      <c r="S45" s="212"/>
      <c r="T45" s="214"/>
    </row>
    <row r="46" spans="1:20" ht="30" customHeight="1" x14ac:dyDescent="0.25">
      <c r="A46" s="6" t="s">
        <v>106</v>
      </c>
      <c r="B46" s="169">
        <v>9999</v>
      </c>
      <c r="C46" s="30" t="s">
        <v>133</v>
      </c>
      <c r="D46" s="222" t="s">
        <v>74</v>
      </c>
      <c r="E46" s="222"/>
      <c r="F46" s="30" t="s">
        <v>75</v>
      </c>
      <c r="G46" s="27"/>
      <c r="H46" s="26">
        <v>4</v>
      </c>
      <c r="I46" s="26"/>
      <c r="J46" s="26"/>
      <c r="K46" s="26"/>
      <c r="L46" s="27"/>
      <c r="M46" s="26"/>
      <c r="N46" s="26"/>
      <c r="O46" s="26"/>
      <c r="P46" s="26"/>
      <c r="Q46" s="13">
        <v>4</v>
      </c>
      <c r="R46" s="82" t="s">
        <v>116</v>
      </c>
      <c r="S46" s="26" t="s">
        <v>34</v>
      </c>
      <c r="T46" s="26"/>
    </row>
    <row r="47" spans="1:20" ht="30" customHeight="1" x14ac:dyDescent="0.25">
      <c r="A47" s="6" t="s">
        <v>117</v>
      </c>
      <c r="B47" s="169">
        <v>9999</v>
      </c>
      <c r="C47" s="30" t="s">
        <v>164</v>
      </c>
      <c r="D47" s="222" t="s">
        <v>77</v>
      </c>
      <c r="E47" s="222"/>
      <c r="F47" s="30" t="s">
        <v>78</v>
      </c>
      <c r="G47" s="27"/>
      <c r="H47" s="26">
        <v>4</v>
      </c>
      <c r="I47" s="26"/>
      <c r="J47" s="26"/>
      <c r="K47" s="26"/>
      <c r="L47" s="27"/>
      <c r="M47" s="26"/>
      <c r="N47" s="26"/>
      <c r="O47" s="26"/>
      <c r="P47" s="26"/>
      <c r="Q47" s="13">
        <v>4</v>
      </c>
      <c r="R47" s="82" t="s">
        <v>116</v>
      </c>
      <c r="S47" s="26" t="s">
        <v>34</v>
      </c>
      <c r="T47" s="26"/>
    </row>
    <row r="48" spans="1:20" ht="30" customHeight="1" x14ac:dyDescent="0.25">
      <c r="A48" s="88"/>
      <c r="B48" s="86"/>
      <c r="C48" s="87"/>
      <c r="D48" s="227" t="s">
        <v>119</v>
      </c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9"/>
    </row>
    <row r="49" spans="1:20" ht="30" customHeight="1" x14ac:dyDescent="0.25">
      <c r="A49" s="6" t="s">
        <v>180</v>
      </c>
      <c r="B49" s="169">
        <v>9999</v>
      </c>
      <c r="C49" s="30" t="s">
        <v>135</v>
      </c>
      <c r="D49" s="222" t="s">
        <v>120</v>
      </c>
      <c r="E49" s="222"/>
      <c r="F49" s="30" t="s">
        <v>28</v>
      </c>
      <c r="G49" s="27"/>
      <c r="H49" s="26" t="s">
        <v>28</v>
      </c>
      <c r="I49" s="26"/>
      <c r="J49" s="26"/>
      <c r="K49" s="26"/>
      <c r="L49" s="13">
        <v>1</v>
      </c>
      <c r="M49" s="26"/>
      <c r="N49" s="39">
        <v>5</v>
      </c>
      <c r="O49" s="26"/>
      <c r="P49" s="26"/>
      <c r="Q49" s="41">
        <v>5</v>
      </c>
      <c r="R49" s="82" t="s">
        <v>116</v>
      </c>
      <c r="S49" s="26" t="s">
        <v>28</v>
      </c>
      <c r="T49" s="26" t="s">
        <v>34</v>
      </c>
    </row>
    <row r="50" spans="1:20" ht="30" customHeight="1" x14ac:dyDescent="0.25">
      <c r="A50" s="12"/>
      <c r="B50" s="53"/>
      <c r="C50" s="29"/>
      <c r="D50" s="230" t="s">
        <v>118</v>
      </c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31"/>
    </row>
    <row r="51" spans="1:20" ht="35.1" customHeight="1" x14ac:dyDescent="0.25">
      <c r="A51" s="6" t="s">
        <v>181</v>
      </c>
      <c r="B51" s="169">
        <v>915</v>
      </c>
      <c r="C51" s="30" t="s">
        <v>142</v>
      </c>
      <c r="D51" s="222" t="s">
        <v>79</v>
      </c>
      <c r="E51" s="222"/>
      <c r="F51" s="89" t="s">
        <v>121</v>
      </c>
      <c r="G51" s="13">
        <v>4</v>
      </c>
      <c r="H51" s="26"/>
      <c r="I51" s="26"/>
      <c r="J51" s="26"/>
      <c r="K51" s="26">
        <v>100</v>
      </c>
      <c r="L51" s="13">
        <v>4</v>
      </c>
      <c r="M51" s="26"/>
      <c r="N51" s="26"/>
      <c r="O51" s="26"/>
      <c r="P51" s="26">
        <v>100</v>
      </c>
      <c r="Q51" s="13">
        <v>200</v>
      </c>
      <c r="R51" s="13" t="s">
        <v>80</v>
      </c>
      <c r="S51" s="26" t="s">
        <v>28</v>
      </c>
      <c r="T51" s="26" t="s">
        <v>34</v>
      </c>
    </row>
    <row r="52" spans="1:20" ht="35.1" customHeight="1" x14ac:dyDescent="0.25">
      <c r="A52" s="6" t="s">
        <v>191</v>
      </c>
      <c r="B52" s="169">
        <v>915</v>
      </c>
      <c r="C52" s="30" t="s">
        <v>143</v>
      </c>
      <c r="D52" s="222" t="s">
        <v>82</v>
      </c>
      <c r="E52" s="222"/>
      <c r="F52" s="89" t="s">
        <v>163</v>
      </c>
      <c r="G52" s="13">
        <v>2</v>
      </c>
      <c r="H52" s="26"/>
      <c r="I52" s="26"/>
      <c r="J52" s="26"/>
      <c r="K52" s="26">
        <v>50</v>
      </c>
      <c r="L52" s="13">
        <v>2</v>
      </c>
      <c r="M52" s="26"/>
      <c r="N52" s="26"/>
      <c r="O52" s="26"/>
      <c r="P52" s="26">
        <v>50</v>
      </c>
      <c r="Q52" s="13">
        <v>100</v>
      </c>
      <c r="R52" s="13" t="s">
        <v>80</v>
      </c>
      <c r="S52" s="26" t="s">
        <v>28</v>
      </c>
      <c r="T52" s="26" t="s">
        <v>34</v>
      </c>
    </row>
    <row r="53" spans="1:20" ht="35.1" customHeight="1" x14ac:dyDescent="0.25">
      <c r="A53" s="6" t="s">
        <v>192</v>
      </c>
      <c r="B53" s="169">
        <v>915</v>
      </c>
      <c r="C53" s="30" t="s">
        <v>143</v>
      </c>
      <c r="D53" s="222" t="s">
        <v>193</v>
      </c>
      <c r="E53" s="222"/>
      <c r="F53" s="89" t="s">
        <v>225</v>
      </c>
      <c r="G53" s="13"/>
      <c r="H53" s="26"/>
      <c r="I53" s="26"/>
      <c r="J53" s="26"/>
      <c r="K53" s="26"/>
      <c r="L53" s="13">
        <v>4</v>
      </c>
      <c r="M53" s="26"/>
      <c r="N53" s="26"/>
      <c r="O53" s="26"/>
      <c r="P53" s="26">
        <v>100</v>
      </c>
      <c r="Q53" s="13">
        <v>100</v>
      </c>
      <c r="R53" s="13" t="s">
        <v>80</v>
      </c>
      <c r="S53" s="26"/>
      <c r="T53" s="26" t="s">
        <v>34</v>
      </c>
    </row>
    <row r="54" spans="1:20" ht="30" customHeight="1" x14ac:dyDescent="0.3">
      <c r="A54" s="8"/>
      <c r="B54" s="54"/>
      <c r="C54" s="34"/>
      <c r="D54" s="226" t="s">
        <v>28</v>
      </c>
      <c r="E54" s="226"/>
      <c r="F54" s="34" t="s">
        <v>28</v>
      </c>
      <c r="G54" s="13">
        <f>SUM(G15:G53)</f>
        <v>30</v>
      </c>
      <c r="H54" s="13">
        <f t="shared" ref="H54:Q54" si="0">SUM(H15:H53)</f>
        <v>213</v>
      </c>
      <c r="I54" s="13">
        <f t="shared" si="0"/>
        <v>45</v>
      </c>
      <c r="J54" s="13">
        <f t="shared" si="0"/>
        <v>120</v>
      </c>
      <c r="K54" s="13">
        <f t="shared" si="0"/>
        <v>150</v>
      </c>
      <c r="L54" s="13">
        <f>SUM(L15:L53)</f>
        <v>30</v>
      </c>
      <c r="M54" s="13">
        <f t="shared" si="0"/>
        <v>85</v>
      </c>
      <c r="N54" s="13">
        <f t="shared" si="0"/>
        <v>35</v>
      </c>
      <c r="O54" s="13">
        <f t="shared" si="0"/>
        <v>195</v>
      </c>
      <c r="P54" s="13">
        <f t="shared" si="0"/>
        <v>250</v>
      </c>
      <c r="Q54" s="4">
        <f t="shared" si="0"/>
        <v>1093</v>
      </c>
      <c r="R54" s="13"/>
      <c r="S54" s="35" t="s">
        <v>217</v>
      </c>
      <c r="T54" s="35" t="s">
        <v>218</v>
      </c>
    </row>
    <row r="55" spans="1:20" x14ac:dyDescent="0.25">
      <c r="A55" s="9"/>
      <c r="B55" s="9"/>
      <c r="C55" s="9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2.75" customHeight="1" x14ac:dyDescent="0.3">
      <c r="A56" s="11" t="s">
        <v>83</v>
      </c>
      <c r="B56" s="11"/>
      <c r="E56" s="1"/>
    </row>
    <row r="57" spans="1:20" x14ac:dyDescent="0.25">
      <c r="K57" s="1" t="s">
        <v>28</v>
      </c>
    </row>
  </sheetData>
  <sheetProtection selectLockedCells="1" selectUnlockedCells="1"/>
  <mergeCells count="57">
    <mergeCell ref="A1:E2"/>
    <mergeCell ref="A7:E7"/>
    <mergeCell ref="D29:T29"/>
    <mergeCell ref="D39:E39"/>
    <mergeCell ref="D35:T35"/>
    <mergeCell ref="D20:E20"/>
    <mergeCell ref="D21:E21"/>
    <mergeCell ref="D24:T24"/>
    <mergeCell ref="D23:E23"/>
    <mergeCell ref="D22:E22"/>
    <mergeCell ref="D17:T17"/>
    <mergeCell ref="S10:T12"/>
    <mergeCell ref="G11:K11"/>
    <mergeCell ref="D16:E16"/>
    <mergeCell ref="D14:T14"/>
    <mergeCell ref="D10:E13"/>
    <mergeCell ref="D54:E54"/>
    <mergeCell ref="D46:E46"/>
    <mergeCell ref="D49:E49"/>
    <mergeCell ref="D51:E51"/>
    <mergeCell ref="D52:E52"/>
    <mergeCell ref="D47:E47"/>
    <mergeCell ref="D48:T48"/>
    <mergeCell ref="D50:T50"/>
    <mergeCell ref="D53:E53"/>
    <mergeCell ref="D45:T45"/>
    <mergeCell ref="D42:E42"/>
    <mergeCell ref="D44:E44"/>
    <mergeCell ref="D18:E18"/>
    <mergeCell ref="D25:E25"/>
    <mergeCell ref="D26:E26"/>
    <mergeCell ref="D37:E37"/>
    <mergeCell ref="D38:E38"/>
    <mergeCell ref="D43:E43"/>
    <mergeCell ref="D40:E40"/>
    <mergeCell ref="D27:E27"/>
    <mergeCell ref="D28:E28"/>
    <mergeCell ref="D36:E36"/>
    <mergeCell ref="D30:D34"/>
    <mergeCell ref="D19:E19"/>
    <mergeCell ref="A3:E3"/>
    <mergeCell ref="A4:E4"/>
    <mergeCell ref="A6:E6"/>
    <mergeCell ref="A5:E5"/>
    <mergeCell ref="D41:E41"/>
    <mergeCell ref="D15:E15"/>
    <mergeCell ref="R10:R12"/>
    <mergeCell ref="C10:C13"/>
    <mergeCell ref="A10:A13"/>
    <mergeCell ref="A8:E8"/>
    <mergeCell ref="G9:H9"/>
    <mergeCell ref="G10:P10"/>
    <mergeCell ref="Q10:Q12"/>
    <mergeCell ref="B10:B13"/>
    <mergeCell ref="A9:E9"/>
    <mergeCell ref="L11:P11"/>
    <mergeCell ref="F10:F13"/>
  </mergeCells>
  <phoneticPr fontId="11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opLeftCell="A19" zoomScale="90" zoomScaleNormal="90" workbookViewId="0">
      <selection activeCell="F25" sqref="F25"/>
    </sheetView>
  </sheetViews>
  <sheetFormatPr defaultColWidth="9.109375" defaultRowHeight="13.2" x14ac:dyDescent="0.25"/>
  <cols>
    <col min="1" max="1" width="4.109375" style="1" customWidth="1"/>
    <col min="2" max="2" width="15.6640625" style="1" customWidth="1"/>
    <col min="3" max="3" width="20.33203125" style="1" customWidth="1"/>
    <col min="4" max="4" width="17.88671875" style="1" customWidth="1"/>
    <col min="5" max="5" width="55" style="2" customWidth="1"/>
    <col min="6" max="6" width="45.6640625" style="1" customWidth="1"/>
    <col min="7" max="7" width="5.44140625" style="1" customWidth="1"/>
    <col min="8" max="18" width="5.6640625" style="1" customWidth="1"/>
    <col min="19" max="20" width="18.6640625" style="1" customWidth="1"/>
    <col min="21" max="16384" width="9.109375" style="1"/>
  </cols>
  <sheetData>
    <row r="1" spans="1:20" s="3" customFormat="1" ht="17.399999999999999" x14ac:dyDescent="0.3">
      <c r="A1" s="232" t="s">
        <v>172</v>
      </c>
      <c r="B1" s="232"/>
      <c r="C1" s="232"/>
      <c r="D1" s="232"/>
      <c r="E1" s="232"/>
      <c r="F1" s="150" t="s">
        <v>0</v>
      </c>
    </row>
    <row r="2" spans="1:20" s="3" customFormat="1" ht="17.399999999999999" x14ac:dyDescent="0.3">
      <c r="A2" s="232"/>
      <c r="B2" s="232"/>
      <c r="C2" s="232"/>
      <c r="D2" s="232"/>
      <c r="E2" s="232"/>
      <c r="F2" s="150" t="s">
        <v>28</v>
      </c>
    </row>
    <row r="3" spans="1:20" s="3" customFormat="1" ht="15.6" x14ac:dyDescent="0.3">
      <c r="A3" s="202" t="s">
        <v>1</v>
      </c>
      <c r="B3" s="202"/>
      <c r="C3" s="202"/>
      <c r="D3" s="202"/>
      <c r="E3" s="202"/>
      <c r="F3" s="149" t="s">
        <v>211</v>
      </c>
    </row>
    <row r="4" spans="1:20" s="3" customFormat="1" ht="15.6" x14ac:dyDescent="0.3">
      <c r="A4" s="202" t="s">
        <v>176</v>
      </c>
      <c r="B4" s="202"/>
      <c r="C4" s="202"/>
      <c r="D4" s="202"/>
      <c r="E4" s="202"/>
      <c r="F4" s="149" t="s">
        <v>212</v>
      </c>
    </row>
    <row r="5" spans="1:20" s="3" customFormat="1" ht="15.6" x14ac:dyDescent="0.3">
      <c r="A5" s="202" t="s">
        <v>173</v>
      </c>
      <c r="B5" s="202"/>
      <c r="C5" s="202"/>
      <c r="D5" s="202"/>
      <c r="E5" s="202"/>
      <c r="F5" s="149" t="s">
        <v>28</v>
      </c>
    </row>
    <row r="6" spans="1:20" s="3" customFormat="1" ht="15.6" x14ac:dyDescent="0.3">
      <c r="A6" s="202" t="s">
        <v>174</v>
      </c>
      <c r="B6" s="202"/>
      <c r="C6" s="202"/>
      <c r="D6" s="202"/>
      <c r="E6" s="202"/>
    </row>
    <row r="7" spans="1:20" s="3" customFormat="1" ht="15.6" x14ac:dyDescent="0.3">
      <c r="A7" s="202" t="s">
        <v>177</v>
      </c>
      <c r="B7" s="202"/>
      <c r="C7" s="202"/>
      <c r="D7" s="202"/>
      <c r="E7" s="202"/>
    </row>
    <row r="8" spans="1:20" s="3" customFormat="1" ht="15.6" x14ac:dyDescent="0.3">
      <c r="A8" s="202" t="s">
        <v>175</v>
      </c>
      <c r="B8" s="202"/>
      <c r="C8" s="202"/>
      <c r="D8" s="202"/>
      <c r="E8" s="202"/>
    </row>
    <row r="9" spans="1:20" ht="15.6" x14ac:dyDescent="0.3">
      <c r="A9" s="202" t="s">
        <v>219</v>
      </c>
      <c r="B9" s="202"/>
      <c r="C9" s="202"/>
      <c r="D9" s="202"/>
      <c r="E9" s="202"/>
      <c r="F9" s="148" t="s">
        <v>171</v>
      </c>
      <c r="G9" s="266" t="s">
        <v>28</v>
      </c>
      <c r="H9" s="26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45" customHeight="1" x14ac:dyDescent="0.25">
      <c r="A10" s="263" t="s">
        <v>2</v>
      </c>
      <c r="B10" s="205" t="s">
        <v>201</v>
      </c>
      <c r="C10" s="198" t="s">
        <v>22</v>
      </c>
      <c r="D10" s="242" t="s">
        <v>3</v>
      </c>
      <c r="E10" s="243"/>
      <c r="F10" s="263" t="s">
        <v>4</v>
      </c>
      <c r="G10" s="268" t="s">
        <v>5</v>
      </c>
      <c r="H10" s="269"/>
      <c r="I10" s="269"/>
      <c r="J10" s="269"/>
      <c r="K10" s="269"/>
      <c r="L10" s="269"/>
      <c r="M10" s="269"/>
      <c r="N10" s="269"/>
      <c r="O10" s="269"/>
      <c r="P10" s="270"/>
      <c r="Q10" s="275" t="s">
        <v>6</v>
      </c>
      <c r="R10" s="275"/>
      <c r="S10" s="242" t="s">
        <v>8</v>
      </c>
      <c r="T10" s="243"/>
    </row>
    <row r="11" spans="1:20" ht="15" customHeight="1" x14ac:dyDescent="0.3">
      <c r="A11" s="264"/>
      <c r="B11" s="206"/>
      <c r="C11" s="199"/>
      <c r="D11" s="244"/>
      <c r="E11" s="245"/>
      <c r="F11" s="264"/>
      <c r="G11" s="272" t="s">
        <v>9</v>
      </c>
      <c r="H11" s="273"/>
      <c r="I11" s="273"/>
      <c r="J11" s="273"/>
      <c r="K11" s="274"/>
      <c r="L11" s="272" t="s">
        <v>10</v>
      </c>
      <c r="M11" s="273"/>
      <c r="N11" s="273"/>
      <c r="O11" s="273"/>
      <c r="P11" s="274"/>
      <c r="Q11" s="276"/>
      <c r="R11" s="276"/>
      <c r="S11" s="244"/>
      <c r="T11" s="245"/>
    </row>
    <row r="12" spans="1:20" ht="57.75" customHeight="1" x14ac:dyDescent="0.25">
      <c r="A12" s="264"/>
      <c r="B12" s="206"/>
      <c r="C12" s="199"/>
      <c r="D12" s="244"/>
      <c r="E12" s="245"/>
      <c r="F12" s="264"/>
      <c r="G12" s="16" t="s">
        <v>11</v>
      </c>
      <c r="H12" s="17" t="s">
        <v>12</v>
      </c>
      <c r="I12" s="17" t="s">
        <v>13</v>
      </c>
      <c r="J12" s="17" t="s">
        <v>14</v>
      </c>
      <c r="K12" s="18" t="s">
        <v>15</v>
      </c>
      <c r="L12" s="16" t="s">
        <v>11</v>
      </c>
      <c r="M12" s="17" t="s">
        <v>12</v>
      </c>
      <c r="N12" s="17" t="s">
        <v>13</v>
      </c>
      <c r="O12" s="19" t="s">
        <v>14</v>
      </c>
      <c r="P12" s="18" t="s">
        <v>15</v>
      </c>
      <c r="Q12" s="277"/>
      <c r="R12" s="277"/>
      <c r="S12" s="246"/>
      <c r="T12" s="247"/>
    </row>
    <row r="13" spans="1:20" ht="15.6" x14ac:dyDescent="0.3">
      <c r="A13" s="265"/>
      <c r="B13" s="271"/>
      <c r="C13" s="200"/>
      <c r="D13" s="246"/>
      <c r="E13" s="247"/>
      <c r="F13" s="265"/>
      <c r="G13" s="36" t="s">
        <v>16</v>
      </c>
      <c r="H13" s="15" t="s">
        <v>17</v>
      </c>
      <c r="I13" s="15" t="s">
        <v>18</v>
      </c>
      <c r="J13" s="15" t="s">
        <v>19</v>
      </c>
      <c r="K13" s="15" t="s">
        <v>20</v>
      </c>
      <c r="L13" s="36" t="s">
        <v>16</v>
      </c>
      <c r="M13" s="37" t="s">
        <v>17</v>
      </c>
      <c r="N13" s="37" t="s">
        <v>18</v>
      </c>
      <c r="O13" s="37" t="s">
        <v>19</v>
      </c>
      <c r="P13" s="37" t="s">
        <v>20</v>
      </c>
      <c r="Q13" s="36" t="s">
        <v>21</v>
      </c>
      <c r="R13" s="13" t="s">
        <v>16</v>
      </c>
      <c r="S13" s="21" t="s">
        <v>9</v>
      </c>
      <c r="T13" s="22" t="s">
        <v>10</v>
      </c>
    </row>
    <row r="14" spans="1:20" ht="30" customHeight="1" x14ac:dyDescent="0.25">
      <c r="A14" s="33" t="s">
        <v>28</v>
      </c>
      <c r="B14" s="168"/>
      <c r="C14" s="23" t="s">
        <v>28</v>
      </c>
      <c r="D14" s="230" t="s">
        <v>84</v>
      </c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31"/>
    </row>
    <row r="15" spans="1:20" ht="35.1" customHeight="1" x14ac:dyDescent="0.25">
      <c r="A15" s="26" t="s">
        <v>24</v>
      </c>
      <c r="B15" s="169">
        <v>919</v>
      </c>
      <c r="C15" s="124" t="s">
        <v>144</v>
      </c>
      <c r="D15" s="267" t="s">
        <v>85</v>
      </c>
      <c r="E15" s="267"/>
      <c r="F15" s="100" t="s">
        <v>187</v>
      </c>
      <c r="G15" s="13">
        <v>1</v>
      </c>
      <c r="H15" s="26">
        <v>10</v>
      </c>
      <c r="I15" s="26">
        <v>10</v>
      </c>
      <c r="J15" s="26" t="s">
        <v>28</v>
      </c>
      <c r="K15" s="26"/>
      <c r="L15" s="13" t="s">
        <v>28</v>
      </c>
      <c r="M15" s="26" t="s">
        <v>28</v>
      </c>
      <c r="N15" s="26"/>
      <c r="O15" s="26" t="s">
        <v>28</v>
      </c>
      <c r="P15" s="26"/>
      <c r="Q15" s="80">
        <v>20</v>
      </c>
      <c r="R15" s="13" t="s">
        <v>26</v>
      </c>
      <c r="S15" s="189" t="s">
        <v>27</v>
      </c>
      <c r="T15" s="28" t="s">
        <v>28</v>
      </c>
    </row>
    <row r="16" spans="1:20" ht="35.1" customHeight="1" x14ac:dyDescent="0.25">
      <c r="A16" s="26" t="s">
        <v>29</v>
      </c>
      <c r="B16" s="169">
        <v>919</v>
      </c>
      <c r="C16" s="124" t="s">
        <v>146</v>
      </c>
      <c r="D16" s="267" t="s">
        <v>168</v>
      </c>
      <c r="E16" s="267"/>
      <c r="F16" s="25" t="s">
        <v>188</v>
      </c>
      <c r="G16" s="13">
        <v>1</v>
      </c>
      <c r="H16" s="26">
        <v>10</v>
      </c>
      <c r="I16" s="48">
        <v>10</v>
      </c>
      <c r="J16" s="26" t="s">
        <v>28</v>
      </c>
      <c r="K16" s="26"/>
      <c r="L16" s="13" t="s">
        <v>28</v>
      </c>
      <c r="M16" s="26" t="s">
        <v>28</v>
      </c>
      <c r="N16" s="26"/>
      <c r="O16" s="26" t="s">
        <v>28</v>
      </c>
      <c r="P16" s="26"/>
      <c r="Q16" s="80">
        <v>20</v>
      </c>
      <c r="R16" s="13" t="s">
        <v>26</v>
      </c>
      <c r="S16" s="189" t="s">
        <v>27</v>
      </c>
      <c r="T16" s="26" t="s">
        <v>28</v>
      </c>
    </row>
    <row r="17" spans="1:22" ht="35.1" customHeight="1" x14ac:dyDescent="0.25">
      <c r="A17" s="71" t="s">
        <v>32</v>
      </c>
      <c r="B17" s="169">
        <v>220</v>
      </c>
      <c r="C17" s="125" t="s">
        <v>147</v>
      </c>
      <c r="D17" s="248" t="s">
        <v>167</v>
      </c>
      <c r="E17" s="248"/>
      <c r="F17" s="38" t="s">
        <v>87</v>
      </c>
      <c r="G17" s="13">
        <v>1</v>
      </c>
      <c r="H17" s="48">
        <v>15</v>
      </c>
      <c r="I17" s="48">
        <v>10</v>
      </c>
      <c r="J17" s="26" t="s">
        <v>28</v>
      </c>
      <c r="K17" s="26"/>
      <c r="L17" s="40" t="s">
        <v>28</v>
      </c>
      <c r="M17" s="26" t="s">
        <v>28</v>
      </c>
      <c r="N17" s="26"/>
      <c r="O17" s="26" t="s">
        <v>28</v>
      </c>
      <c r="P17" s="26"/>
      <c r="Q17" s="40">
        <v>25</v>
      </c>
      <c r="R17" s="13" t="s">
        <v>26</v>
      </c>
      <c r="S17" s="190" t="s">
        <v>27</v>
      </c>
      <c r="T17" s="28" t="s">
        <v>28</v>
      </c>
    </row>
    <row r="18" spans="1:22" ht="35.1" customHeight="1" x14ac:dyDescent="0.25">
      <c r="A18" s="74" t="s">
        <v>35</v>
      </c>
      <c r="B18" s="170">
        <v>311</v>
      </c>
      <c r="C18" s="124" t="s">
        <v>145</v>
      </c>
      <c r="D18" s="256" t="s">
        <v>58</v>
      </c>
      <c r="E18" s="257"/>
      <c r="F18" s="72" t="s">
        <v>86</v>
      </c>
      <c r="G18" s="13">
        <v>1</v>
      </c>
      <c r="H18" s="48">
        <v>15</v>
      </c>
      <c r="I18" s="48">
        <v>10</v>
      </c>
      <c r="J18" s="48"/>
      <c r="K18" s="48"/>
      <c r="L18" s="73"/>
      <c r="M18" s="48"/>
      <c r="N18" s="48"/>
      <c r="O18" s="48"/>
      <c r="P18" s="48"/>
      <c r="Q18" s="40">
        <v>25</v>
      </c>
      <c r="R18" s="76" t="s">
        <v>26</v>
      </c>
      <c r="S18" s="65" t="s">
        <v>27</v>
      </c>
      <c r="T18" s="77"/>
    </row>
    <row r="19" spans="1:22" ht="35.1" customHeight="1" x14ac:dyDescent="0.25">
      <c r="A19" s="74" t="s">
        <v>39</v>
      </c>
      <c r="B19" s="171">
        <v>413</v>
      </c>
      <c r="C19" s="125" t="s">
        <v>148</v>
      </c>
      <c r="D19" s="252" t="s">
        <v>88</v>
      </c>
      <c r="E19" s="252"/>
      <c r="F19" s="63" t="s">
        <v>99</v>
      </c>
      <c r="G19" s="13">
        <v>1</v>
      </c>
      <c r="H19" s="48">
        <v>10</v>
      </c>
      <c r="I19" s="48">
        <v>10</v>
      </c>
      <c r="J19" s="65"/>
      <c r="K19" s="65"/>
      <c r="L19" s="45"/>
      <c r="M19" s="65"/>
      <c r="N19" s="65"/>
      <c r="O19" s="65"/>
      <c r="P19" s="65"/>
      <c r="Q19" s="64">
        <v>20</v>
      </c>
      <c r="R19" s="45" t="s">
        <v>26</v>
      </c>
      <c r="S19" s="65" t="s">
        <v>27</v>
      </c>
      <c r="T19" s="69"/>
    </row>
    <row r="20" spans="1:22" ht="35.1" customHeight="1" x14ac:dyDescent="0.25">
      <c r="A20" s="74" t="s">
        <v>41</v>
      </c>
      <c r="B20" s="169">
        <v>310</v>
      </c>
      <c r="C20" s="125" t="s">
        <v>28</v>
      </c>
      <c r="D20" s="218" t="s">
        <v>165</v>
      </c>
      <c r="E20" s="218"/>
      <c r="F20" s="96" t="s">
        <v>37</v>
      </c>
      <c r="G20" s="13">
        <v>1</v>
      </c>
      <c r="H20" s="48">
        <v>10</v>
      </c>
      <c r="I20" s="48">
        <v>10</v>
      </c>
      <c r="J20" s="65"/>
      <c r="K20" s="65"/>
      <c r="L20" s="45" t="s">
        <v>28</v>
      </c>
      <c r="M20" s="65" t="s">
        <v>28</v>
      </c>
      <c r="N20" s="65" t="s">
        <v>28</v>
      </c>
      <c r="O20" s="65" t="s">
        <v>28</v>
      </c>
      <c r="P20" s="65"/>
      <c r="Q20" s="64">
        <v>20</v>
      </c>
      <c r="R20" s="45" t="s">
        <v>26</v>
      </c>
      <c r="S20" s="65" t="s">
        <v>27</v>
      </c>
      <c r="T20" s="65" t="s">
        <v>28</v>
      </c>
    </row>
    <row r="21" spans="1:22" s="7" customFormat="1" ht="30" customHeight="1" x14ac:dyDescent="0.25">
      <c r="A21" s="47" t="s">
        <v>28</v>
      </c>
      <c r="B21" s="47"/>
      <c r="C21" s="126"/>
      <c r="D21" s="234" t="s">
        <v>89</v>
      </c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</row>
    <row r="22" spans="1:22" ht="39.9" customHeight="1" x14ac:dyDescent="0.25">
      <c r="A22" s="74" t="s">
        <v>43</v>
      </c>
      <c r="B22" s="172">
        <v>915</v>
      </c>
      <c r="C22" s="125" t="s">
        <v>155</v>
      </c>
      <c r="D22" s="255" t="s">
        <v>112</v>
      </c>
      <c r="E22" s="143" t="s">
        <v>109</v>
      </c>
      <c r="F22" s="144" t="s">
        <v>194</v>
      </c>
      <c r="G22" s="132" t="s">
        <v>28</v>
      </c>
      <c r="H22" s="145" t="s">
        <v>28</v>
      </c>
      <c r="I22" s="145" t="s">
        <v>28</v>
      </c>
      <c r="J22" s="145" t="s">
        <v>28</v>
      </c>
      <c r="K22" s="145"/>
      <c r="L22" s="13">
        <v>1</v>
      </c>
      <c r="M22" s="145">
        <v>5</v>
      </c>
      <c r="N22" s="145"/>
      <c r="O22" s="146">
        <v>10</v>
      </c>
      <c r="P22" s="145"/>
      <c r="Q22" s="127">
        <v>15</v>
      </c>
      <c r="R22" s="117" t="s">
        <v>55</v>
      </c>
      <c r="S22" s="113" t="s">
        <v>28</v>
      </c>
      <c r="T22" s="110" t="s">
        <v>27</v>
      </c>
    </row>
    <row r="23" spans="1:22" ht="39.9" customHeight="1" x14ac:dyDescent="0.25">
      <c r="A23" s="75" t="s">
        <v>46</v>
      </c>
      <c r="B23" s="172">
        <v>915</v>
      </c>
      <c r="C23" s="125" t="s">
        <v>156</v>
      </c>
      <c r="D23" s="255"/>
      <c r="E23" s="143" t="s">
        <v>110</v>
      </c>
      <c r="F23" s="144" t="s">
        <v>100</v>
      </c>
      <c r="G23" s="132" t="s">
        <v>28</v>
      </c>
      <c r="H23" s="145" t="s">
        <v>28</v>
      </c>
      <c r="I23" s="145" t="s">
        <v>28</v>
      </c>
      <c r="J23" s="145" t="s">
        <v>28</v>
      </c>
      <c r="K23" s="145"/>
      <c r="L23" s="13">
        <v>1</v>
      </c>
      <c r="M23" s="145">
        <v>5</v>
      </c>
      <c r="N23" s="145"/>
      <c r="O23" s="146">
        <v>10</v>
      </c>
      <c r="P23" s="145"/>
      <c r="Q23" s="127">
        <v>15</v>
      </c>
      <c r="R23" s="117" t="s">
        <v>184</v>
      </c>
      <c r="S23" s="113" t="s">
        <v>28</v>
      </c>
      <c r="T23" s="110" t="s">
        <v>27</v>
      </c>
      <c r="V23" s="9"/>
    </row>
    <row r="24" spans="1:22" ht="45" customHeight="1" x14ac:dyDescent="0.25">
      <c r="A24" s="75" t="s">
        <v>48</v>
      </c>
      <c r="B24" s="172">
        <v>915</v>
      </c>
      <c r="C24" s="147" t="s">
        <v>169</v>
      </c>
      <c r="D24" s="255"/>
      <c r="E24" s="143" t="s">
        <v>115</v>
      </c>
      <c r="F24" s="144" t="s">
        <v>195</v>
      </c>
      <c r="G24" s="132"/>
      <c r="H24" s="145"/>
      <c r="I24" s="145"/>
      <c r="J24" s="145"/>
      <c r="K24" s="145"/>
      <c r="L24" s="13">
        <v>1</v>
      </c>
      <c r="M24" s="145">
        <v>5</v>
      </c>
      <c r="N24" s="145"/>
      <c r="O24" s="146">
        <v>10</v>
      </c>
      <c r="P24" s="145"/>
      <c r="Q24" s="127">
        <v>15</v>
      </c>
      <c r="R24" s="117" t="s">
        <v>184</v>
      </c>
      <c r="S24" s="113"/>
      <c r="T24" s="110" t="s">
        <v>27</v>
      </c>
      <c r="V24" s="9"/>
    </row>
    <row r="25" spans="1:22" ht="59.4" customHeight="1" x14ac:dyDescent="0.25">
      <c r="A25" s="75" t="s">
        <v>90</v>
      </c>
      <c r="B25" s="172">
        <v>915</v>
      </c>
      <c r="C25" s="147" t="s">
        <v>157</v>
      </c>
      <c r="D25" s="255"/>
      <c r="E25" s="143" t="s">
        <v>111</v>
      </c>
      <c r="F25" s="151" t="s">
        <v>230</v>
      </c>
      <c r="G25" s="132"/>
      <c r="H25" s="145"/>
      <c r="I25" s="145"/>
      <c r="J25" s="145"/>
      <c r="K25" s="145"/>
      <c r="L25" s="13">
        <v>1</v>
      </c>
      <c r="M25" s="145">
        <v>5</v>
      </c>
      <c r="N25" s="145"/>
      <c r="O25" s="146">
        <v>10</v>
      </c>
      <c r="P25" s="145"/>
      <c r="Q25" s="127">
        <v>15</v>
      </c>
      <c r="R25" s="117" t="s">
        <v>184</v>
      </c>
      <c r="S25" s="113"/>
      <c r="T25" s="110" t="s">
        <v>27</v>
      </c>
      <c r="V25" s="9"/>
    </row>
    <row r="26" spans="1:22" ht="39.9" customHeight="1" x14ac:dyDescent="0.25">
      <c r="A26" s="75" t="s">
        <v>51</v>
      </c>
      <c r="B26" s="172">
        <v>915</v>
      </c>
      <c r="C26" s="147" t="s">
        <v>28</v>
      </c>
      <c r="D26" s="255"/>
      <c r="E26" s="152" t="s">
        <v>178</v>
      </c>
      <c r="F26" s="151" t="s">
        <v>196</v>
      </c>
      <c r="G26" s="132"/>
      <c r="H26" s="145"/>
      <c r="I26" s="145"/>
      <c r="J26" s="145"/>
      <c r="K26" s="145"/>
      <c r="L26" s="13">
        <v>1</v>
      </c>
      <c r="M26" s="145">
        <v>15</v>
      </c>
      <c r="N26" s="145"/>
      <c r="O26" s="146" t="s">
        <v>28</v>
      </c>
      <c r="P26" s="145"/>
      <c r="Q26" s="127">
        <v>15</v>
      </c>
      <c r="R26" s="117" t="s">
        <v>55</v>
      </c>
      <c r="S26" s="113"/>
      <c r="T26" s="110" t="s">
        <v>27</v>
      </c>
    </row>
    <row r="27" spans="1:22" ht="30" customHeight="1" x14ac:dyDescent="0.25">
      <c r="A27" s="47"/>
      <c r="B27" s="47"/>
      <c r="C27" s="126"/>
      <c r="D27" s="233" t="s">
        <v>105</v>
      </c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</row>
    <row r="28" spans="1:22" ht="35.1" customHeight="1" x14ac:dyDescent="0.25">
      <c r="A28" s="74" t="s">
        <v>54</v>
      </c>
      <c r="B28" s="172">
        <v>915</v>
      </c>
      <c r="C28" s="125" t="s">
        <v>149</v>
      </c>
      <c r="D28" s="224" t="s">
        <v>91</v>
      </c>
      <c r="E28" s="224"/>
      <c r="F28" s="108" t="s">
        <v>163</v>
      </c>
      <c r="G28" s="117" t="s">
        <v>28</v>
      </c>
      <c r="H28" s="110" t="s">
        <v>28</v>
      </c>
      <c r="I28" s="110"/>
      <c r="J28" s="110" t="s">
        <v>28</v>
      </c>
      <c r="K28" s="110"/>
      <c r="L28" s="41">
        <v>3</v>
      </c>
      <c r="M28" s="65">
        <v>10</v>
      </c>
      <c r="N28" s="65"/>
      <c r="O28" s="75">
        <v>30</v>
      </c>
      <c r="P28" s="65"/>
      <c r="Q28" s="13">
        <v>40</v>
      </c>
      <c r="R28" s="117" t="s">
        <v>55</v>
      </c>
      <c r="S28" s="113" t="s">
        <v>28</v>
      </c>
      <c r="T28" s="128" t="s">
        <v>57</v>
      </c>
    </row>
    <row r="29" spans="1:22" ht="35.1" customHeight="1" x14ac:dyDescent="0.25">
      <c r="A29" s="74" t="s">
        <v>56</v>
      </c>
      <c r="B29" s="172">
        <v>915</v>
      </c>
      <c r="C29" s="125" t="s">
        <v>150</v>
      </c>
      <c r="D29" s="224" t="s">
        <v>92</v>
      </c>
      <c r="E29" s="224"/>
      <c r="F29" s="63" t="s">
        <v>206</v>
      </c>
      <c r="G29" s="117"/>
      <c r="H29" s="110"/>
      <c r="I29" s="110"/>
      <c r="J29" s="110"/>
      <c r="K29" s="110"/>
      <c r="L29" s="41">
        <v>3</v>
      </c>
      <c r="M29" s="65">
        <v>10</v>
      </c>
      <c r="N29" s="65"/>
      <c r="O29" s="75">
        <v>40</v>
      </c>
      <c r="P29" s="65"/>
      <c r="Q29" s="13">
        <v>50</v>
      </c>
      <c r="R29" s="117" t="s">
        <v>55</v>
      </c>
      <c r="S29" s="113"/>
      <c r="T29" s="128" t="s">
        <v>57</v>
      </c>
    </row>
    <row r="30" spans="1:22" ht="35.1" customHeight="1" x14ac:dyDescent="0.25">
      <c r="A30" s="74" t="s">
        <v>114</v>
      </c>
      <c r="B30" s="172">
        <v>915</v>
      </c>
      <c r="C30" s="125"/>
      <c r="D30" s="253" t="s">
        <v>216</v>
      </c>
      <c r="E30" s="254"/>
      <c r="F30" s="187" t="s">
        <v>222</v>
      </c>
      <c r="G30" s="117"/>
      <c r="H30" s="110"/>
      <c r="I30" s="110"/>
      <c r="J30" s="110"/>
      <c r="K30" s="110"/>
      <c r="L30" s="41">
        <v>2</v>
      </c>
      <c r="M30" s="65">
        <v>10</v>
      </c>
      <c r="N30" s="65"/>
      <c r="O30" s="75">
        <v>20</v>
      </c>
      <c r="P30" s="65"/>
      <c r="Q30" s="13">
        <v>30</v>
      </c>
      <c r="R30" s="117"/>
      <c r="S30" s="113"/>
      <c r="T30" s="115" t="s">
        <v>27</v>
      </c>
    </row>
    <row r="31" spans="1:22" ht="35.1" customHeight="1" x14ac:dyDescent="0.25">
      <c r="A31" s="74" t="s">
        <v>97</v>
      </c>
      <c r="B31" s="172">
        <v>915</v>
      </c>
      <c r="C31" s="125"/>
      <c r="D31" s="253" t="s">
        <v>215</v>
      </c>
      <c r="E31" s="254"/>
      <c r="F31" s="187" t="s">
        <v>223</v>
      </c>
      <c r="G31" s="117">
        <v>2</v>
      </c>
      <c r="H31" s="194">
        <v>10</v>
      </c>
      <c r="I31" s="194"/>
      <c r="J31" s="194">
        <v>20</v>
      </c>
      <c r="K31" s="110"/>
      <c r="L31" s="41"/>
      <c r="M31" s="65"/>
      <c r="N31" s="65"/>
      <c r="O31" s="75"/>
      <c r="P31" s="65"/>
      <c r="Q31" s="13">
        <v>30</v>
      </c>
      <c r="R31" s="117"/>
      <c r="S31" s="115" t="s">
        <v>27</v>
      </c>
      <c r="T31" s="128"/>
    </row>
    <row r="32" spans="1:22" ht="35.1" customHeight="1" x14ac:dyDescent="0.25">
      <c r="A32" s="74" t="s">
        <v>104</v>
      </c>
      <c r="B32" s="172">
        <v>915</v>
      </c>
      <c r="C32" s="125" t="s">
        <v>28</v>
      </c>
      <c r="D32" s="215" t="s">
        <v>166</v>
      </c>
      <c r="E32" s="216"/>
      <c r="F32" s="63" t="s">
        <v>207</v>
      </c>
      <c r="G32" s="117"/>
      <c r="H32" s="194"/>
      <c r="I32" s="194"/>
      <c r="J32" s="194"/>
      <c r="K32" s="110"/>
      <c r="L32" s="41">
        <v>3</v>
      </c>
      <c r="M32" s="65">
        <v>10</v>
      </c>
      <c r="N32" s="65"/>
      <c r="O32" s="75">
        <v>40</v>
      </c>
      <c r="P32" s="65"/>
      <c r="Q32" s="13">
        <v>50</v>
      </c>
      <c r="R32" s="45" t="s">
        <v>55</v>
      </c>
      <c r="S32" s="113"/>
      <c r="T32" s="128" t="s">
        <v>57</v>
      </c>
    </row>
    <row r="33" spans="1:22" ht="35.1" customHeight="1" x14ac:dyDescent="0.25">
      <c r="A33" s="46"/>
      <c r="B33" s="165"/>
      <c r="C33" s="133"/>
      <c r="D33" s="260" t="s">
        <v>119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2"/>
      <c r="U33" s="9"/>
      <c r="V33" s="9"/>
    </row>
    <row r="34" spans="1:22" ht="30" customHeight="1" x14ac:dyDescent="0.25">
      <c r="A34" s="32" t="s">
        <v>60</v>
      </c>
      <c r="B34" s="173">
        <v>9999</v>
      </c>
      <c r="C34" s="125" t="s">
        <v>151</v>
      </c>
      <c r="D34" s="219" t="s">
        <v>93</v>
      </c>
      <c r="E34" s="219"/>
      <c r="F34" s="49"/>
      <c r="G34" s="50">
        <v>12</v>
      </c>
      <c r="H34" s="51"/>
      <c r="I34" s="164">
        <v>15</v>
      </c>
      <c r="J34" s="51" t="s">
        <v>28</v>
      </c>
      <c r="K34" s="51"/>
      <c r="L34" s="50">
        <v>12</v>
      </c>
      <c r="M34" s="51"/>
      <c r="N34" s="51"/>
      <c r="O34" s="164">
        <v>15</v>
      </c>
      <c r="P34" s="51"/>
      <c r="Q34" s="80">
        <v>30</v>
      </c>
      <c r="R34" s="52" t="s">
        <v>94</v>
      </c>
      <c r="S34" s="51" t="s">
        <v>28</v>
      </c>
      <c r="T34" s="51" t="s">
        <v>95</v>
      </c>
    </row>
    <row r="35" spans="1:22" ht="30" customHeight="1" x14ac:dyDescent="0.25">
      <c r="A35" s="33"/>
      <c r="B35" s="166"/>
      <c r="C35" s="126"/>
      <c r="D35" s="230" t="s">
        <v>118</v>
      </c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31"/>
    </row>
    <row r="36" spans="1:22" ht="35.1" customHeight="1" x14ac:dyDescent="0.25">
      <c r="A36" s="32" t="s">
        <v>62</v>
      </c>
      <c r="B36" s="172">
        <v>915</v>
      </c>
      <c r="C36" s="125" t="s">
        <v>152</v>
      </c>
      <c r="D36" s="222" t="s">
        <v>79</v>
      </c>
      <c r="E36" s="222"/>
      <c r="F36" s="89" t="s">
        <v>121</v>
      </c>
      <c r="G36" s="13">
        <v>4</v>
      </c>
      <c r="H36" s="26" t="s">
        <v>28</v>
      </c>
      <c r="I36" s="26"/>
      <c r="J36" s="26" t="s">
        <v>28</v>
      </c>
      <c r="K36" s="26">
        <v>100</v>
      </c>
      <c r="L36" s="13"/>
      <c r="M36" s="26" t="s">
        <v>28</v>
      </c>
      <c r="N36" s="26"/>
      <c r="O36" s="26" t="s">
        <v>28</v>
      </c>
      <c r="P36" s="26"/>
      <c r="Q36" s="13">
        <v>100</v>
      </c>
      <c r="R36" s="13" t="s">
        <v>80</v>
      </c>
      <c r="S36" s="26" t="s">
        <v>95</v>
      </c>
      <c r="T36" s="28" t="s">
        <v>28</v>
      </c>
    </row>
    <row r="37" spans="1:22" ht="35.1" customHeight="1" x14ac:dyDescent="0.25">
      <c r="A37" s="32" t="s">
        <v>64</v>
      </c>
      <c r="B37" s="172">
        <v>915</v>
      </c>
      <c r="C37" s="125" t="s">
        <v>153</v>
      </c>
      <c r="D37" s="222" t="s">
        <v>96</v>
      </c>
      <c r="E37" s="222"/>
      <c r="F37" s="89" t="s">
        <v>186</v>
      </c>
      <c r="G37" s="13">
        <v>2</v>
      </c>
      <c r="H37" s="26" t="s">
        <v>28</v>
      </c>
      <c r="I37" s="26"/>
      <c r="J37" s="26" t="s">
        <v>28</v>
      </c>
      <c r="K37" s="26">
        <v>50</v>
      </c>
      <c r="L37" s="13" t="s">
        <v>28</v>
      </c>
      <c r="M37" s="26"/>
      <c r="N37" s="26"/>
      <c r="O37" s="26"/>
      <c r="P37" s="26"/>
      <c r="Q37" s="13">
        <v>50</v>
      </c>
      <c r="R37" s="13" t="s">
        <v>80</v>
      </c>
      <c r="S37" s="26" t="s">
        <v>34</v>
      </c>
      <c r="T37" s="26"/>
    </row>
    <row r="38" spans="1:22" ht="35.1" customHeight="1" x14ac:dyDescent="0.25">
      <c r="A38" s="32" t="s">
        <v>66</v>
      </c>
      <c r="B38" s="172">
        <v>915</v>
      </c>
      <c r="C38" s="125" t="s">
        <v>154</v>
      </c>
      <c r="D38" s="249" t="s">
        <v>98</v>
      </c>
      <c r="E38" s="250"/>
      <c r="F38" s="89" t="s">
        <v>224</v>
      </c>
      <c r="G38" s="13">
        <v>2</v>
      </c>
      <c r="H38" s="26" t="s">
        <v>28</v>
      </c>
      <c r="I38" s="26" t="s">
        <v>28</v>
      </c>
      <c r="J38" s="26" t="s">
        <v>28</v>
      </c>
      <c r="K38" s="26">
        <v>50</v>
      </c>
      <c r="L38" s="13" t="s">
        <v>28</v>
      </c>
      <c r="M38" s="26" t="s">
        <v>28</v>
      </c>
      <c r="N38" s="26" t="s">
        <v>28</v>
      </c>
      <c r="O38" s="26"/>
      <c r="P38" s="26" t="s">
        <v>28</v>
      </c>
      <c r="Q38" s="13">
        <v>50</v>
      </c>
      <c r="R38" s="13" t="s">
        <v>80</v>
      </c>
      <c r="S38" s="26" t="s">
        <v>34</v>
      </c>
      <c r="T38" s="26"/>
    </row>
    <row r="39" spans="1:22" ht="35.1" customHeight="1" x14ac:dyDescent="0.25">
      <c r="A39" s="12" t="s">
        <v>68</v>
      </c>
      <c r="B39" s="167"/>
      <c r="C39" s="126"/>
      <c r="D39" s="251" t="s">
        <v>179</v>
      </c>
      <c r="E39" s="251"/>
      <c r="F39" s="55"/>
      <c r="G39" s="56">
        <v>2</v>
      </c>
      <c r="H39" s="79">
        <v>15</v>
      </c>
      <c r="I39" s="57"/>
      <c r="J39" s="57"/>
      <c r="K39" s="57"/>
      <c r="L39" s="56">
        <v>2</v>
      </c>
      <c r="M39" s="79">
        <v>15</v>
      </c>
      <c r="N39" s="57"/>
      <c r="O39" s="57"/>
      <c r="P39" s="57"/>
      <c r="Q39" s="78">
        <v>30</v>
      </c>
      <c r="R39" s="56" t="s">
        <v>26</v>
      </c>
      <c r="S39" s="57"/>
      <c r="T39" s="57"/>
    </row>
    <row r="40" spans="1:22" ht="30" customHeight="1" x14ac:dyDescent="0.3">
      <c r="A40" s="34"/>
      <c r="B40" s="174"/>
      <c r="C40" s="131"/>
      <c r="D40" s="258" t="s">
        <v>28</v>
      </c>
      <c r="E40" s="259"/>
      <c r="F40" s="34" t="s">
        <v>28</v>
      </c>
      <c r="G40" s="41">
        <f>SUM( G15:G39)</f>
        <v>30</v>
      </c>
      <c r="H40" s="13">
        <f>SUM(H15:H39)</f>
        <v>95</v>
      </c>
      <c r="I40" s="13">
        <f>SUM(I15:I20,I22:I23,I28:I32,I34,I36:I38)</f>
        <v>75</v>
      </c>
      <c r="J40" s="13">
        <f>SUM(J15:J20,J22:J23,J28:J32,J34,J36:J38)</f>
        <v>20</v>
      </c>
      <c r="K40" s="13">
        <f>SUM(K15:K20,K22:K26,K28:K32,K34,K36:K38)</f>
        <v>200</v>
      </c>
      <c r="L40" s="41">
        <f>SUM(L15:L39)</f>
        <v>30</v>
      </c>
      <c r="M40" s="13">
        <f>SUM(M15:M39)</f>
        <v>90</v>
      </c>
      <c r="N40" s="13">
        <f>SUM(N15:N20,N22:N26,N28:N32,N34,N36:N38)</f>
        <v>0</v>
      </c>
      <c r="O40" s="13">
        <f>SUM(O15:O39, )</f>
        <v>185</v>
      </c>
      <c r="P40" s="13">
        <f>SUM(P15:P20,P22:P26,P28:P32,P34,P36:P38)</f>
        <v>0</v>
      </c>
      <c r="Q40" s="13">
        <f>SUM(Q15:Q39, )</f>
        <v>665</v>
      </c>
      <c r="R40" s="13"/>
      <c r="S40" s="129" t="s">
        <v>28</v>
      </c>
      <c r="T40" s="35" t="s">
        <v>185</v>
      </c>
    </row>
    <row r="41" spans="1:22" x14ac:dyDescent="0.25">
      <c r="A41" s="9"/>
      <c r="B41" s="9"/>
      <c r="D41" s="9"/>
      <c r="E41" s="1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2" ht="12.75" customHeight="1" x14ac:dyDescent="0.3">
      <c r="A42" s="11" t="s">
        <v>83</v>
      </c>
      <c r="B42" s="11"/>
      <c r="E42" s="1"/>
    </row>
    <row r="46" spans="1:22" x14ac:dyDescent="0.25">
      <c r="C46" s="9"/>
    </row>
    <row r="47" spans="1:22" x14ac:dyDescent="0.25">
      <c r="F47"/>
    </row>
    <row r="48" spans="1:22" x14ac:dyDescent="0.25">
      <c r="D48" s="9"/>
    </row>
  </sheetData>
  <sheetProtection selectLockedCells="1" selectUnlockedCells="1"/>
  <mergeCells count="43">
    <mergeCell ref="A10:A13"/>
    <mergeCell ref="G9:H9"/>
    <mergeCell ref="D15:E15"/>
    <mergeCell ref="D16:E16"/>
    <mergeCell ref="D14:T14"/>
    <mergeCell ref="A9:E9"/>
    <mergeCell ref="G10:P10"/>
    <mergeCell ref="F10:F13"/>
    <mergeCell ref="D10:E13"/>
    <mergeCell ref="C10:C13"/>
    <mergeCell ref="B10:B13"/>
    <mergeCell ref="L11:P11"/>
    <mergeCell ref="G11:K11"/>
    <mergeCell ref="S10:T12"/>
    <mergeCell ref="R10:R12"/>
    <mergeCell ref="Q10:Q12"/>
    <mergeCell ref="A1:E2"/>
    <mergeCell ref="A8:E8"/>
    <mergeCell ref="A4:E4"/>
    <mergeCell ref="A3:E3"/>
    <mergeCell ref="A7:E7"/>
    <mergeCell ref="A5:E5"/>
    <mergeCell ref="A6:E6"/>
    <mergeCell ref="D40:E40"/>
    <mergeCell ref="D27:T27"/>
    <mergeCell ref="D33:T33"/>
    <mergeCell ref="D36:E36"/>
    <mergeCell ref="D35:T35"/>
    <mergeCell ref="D28:E28"/>
    <mergeCell ref="D34:E34"/>
    <mergeCell ref="D17:E17"/>
    <mergeCell ref="D38:E38"/>
    <mergeCell ref="D29:E29"/>
    <mergeCell ref="D39:E39"/>
    <mergeCell ref="D37:E37"/>
    <mergeCell ref="D20:E20"/>
    <mergeCell ref="D19:E19"/>
    <mergeCell ref="D31:E31"/>
    <mergeCell ref="D30:E30"/>
    <mergeCell ref="D32:E32"/>
    <mergeCell ref="D22:D26"/>
    <mergeCell ref="D21:T21"/>
    <mergeCell ref="D18:E18"/>
  </mergeCells>
  <phoneticPr fontId="11" type="noConversion"/>
  <pageMargins left="0.75" right="0.2" top="0.64027777777777772" bottom="0.55972222222222223" header="0.51180555555555551" footer="0.51180555555555551"/>
  <pageSetup paperSize="9" scale="50" firstPageNumber="0" orientation="landscape" r:id="rId1"/>
  <headerFooter alignWithMargins="0"/>
  <ignoredErrors>
    <ignoredError sqref="O40:P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rok S2</vt:lpstr>
      <vt:lpstr> II rok S2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2015-09-16T09:54:26Z</cp:lastPrinted>
  <dcterms:created xsi:type="dcterms:W3CDTF">2014-04-07T08:20:20Z</dcterms:created>
  <dcterms:modified xsi:type="dcterms:W3CDTF">2018-12-06T06:55:33Z</dcterms:modified>
</cp:coreProperties>
</file>