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zory wpisów\wzory wpisów 2019 2020\fizjoterapia\"/>
    </mc:Choice>
  </mc:AlternateContent>
  <bookViews>
    <workbookView xWindow="0" yWindow="0" windowWidth="28800" windowHeight="11835"/>
  </bookViews>
  <sheets>
    <sheet name="II rok  " sheetId="2" r:id="rId1"/>
    <sheet name="III rok " sheetId="3" r:id="rId2"/>
    <sheet name="IV rok" sheetId="9" r:id="rId3"/>
    <sheet name="V rok" sheetId="10" r:id="rId4"/>
  </sheets>
  <definedNames>
    <definedName name="_xlnm.Print_Area" localSheetId="0">'II rok  '!$A$1:$V$51</definedName>
    <definedName name="_xlnm.Print_Area" localSheetId="1">'III rok '!$A$1:$T$57</definedName>
    <definedName name="_xlnm.Print_Area" localSheetId="2">'IV rok'!$A$1:$U$57</definedName>
    <definedName name="_xlnm.Print_Area" localSheetId="3">'V rok'!$A$1:$T$20</definedName>
  </definedNames>
  <calcPr calcId="152511"/>
</workbook>
</file>

<file path=xl/calcChain.xml><?xml version="1.0" encoding="utf-8"?>
<calcChain xmlns="http://schemas.openxmlformats.org/spreadsheetml/2006/main">
  <c r="G20" i="10" l="1"/>
  <c r="M57" i="9"/>
  <c r="L57" i="3"/>
  <c r="G57" i="3"/>
  <c r="M51" i="2"/>
  <c r="R57" i="9"/>
  <c r="S51" i="2"/>
  <c r="H57" i="9"/>
  <c r="H20" i="10"/>
  <c r="I20" i="10"/>
  <c r="J20" i="10"/>
  <c r="K20" i="10"/>
  <c r="M20" i="10"/>
  <c r="N20" i="10"/>
  <c r="P20" i="10"/>
  <c r="Q20" i="10"/>
  <c r="Q51" i="2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O51" i="2"/>
  <c r="L20" i="10"/>
  <c r="Q57" i="3"/>
  <c r="K51" i="2"/>
  <c r="R51" i="2"/>
  <c r="P51" i="2"/>
  <c r="L51" i="2"/>
  <c r="J51" i="2"/>
  <c r="I51" i="2"/>
  <c r="H51" i="2"/>
  <c r="N51" i="2"/>
</calcChain>
</file>

<file path=xl/sharedStrings.xml><?xml version="1.0" encoding="utf-8"?>
<sst xmlns="http://schemas.openxmlformats.org/spreadsheetml/2006/main" count="1129" uniqueCount="304">
  <si>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</si>
  <si>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</si>
  <si>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</si>
  <si>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</si>
  <si>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</si>
  <si>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</si>
  <si>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</si>
  <si>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</si>
  <si>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</si>
  <si>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</si>
  <si>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</si>
  <si>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</si>
  <si>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</si>
  <si>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</si>
  <si>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</si>
  <si>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</si>
  <si>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</si>
  <si>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</si>
  <si>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</si>
  <si>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</si>
  <si>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</si>
  <si>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</si>
  <si>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</si>
  <si>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</si>
  <si>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</si>
  <si>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</si>
  <si>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</si>
  <si>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</si>
  <si>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</si>
  <si>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</si>
  <si>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</si>
  <si>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</si>
  <si>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</si>
  <si>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</si>
  <si>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</si>
  <si>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</si>
  <si>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</si>
  <si>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</si>
  <si>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</si>
  <si>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</si>
  <si>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</si>
  <si>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</si>
  <si>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</si>
  <si>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</si>
  <si>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</si>
  <si>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</si>
  <si>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</si>
  <si>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</si>
  <si>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</si>
  <si>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</si>
  <si>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</si>
  <si>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</si>
  <si>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</si>
  <si>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</si>
  <si>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</si>
  <si>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</si>
  <si>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</si>
  <si>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</si>
  <si>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</si>
  <si>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</si>
  <si>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</si>
  <si>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</si>
  <si>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</si>
  <si>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</si>
  <si>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</si>
  <si>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</si>
  <si>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</si>
  <si>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</si>
  <si>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</si>
  <si>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</si>
  <si>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</si>
  <si>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</si>
  <si>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</si>
  <si>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</si>
  <si>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</si>
  <si>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 xml:space="preserve">Geriatria                                                                                                     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</si>
  <si>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</si>
  <si>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</si>
  <si>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</si>
  <si>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</si>
  <si>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</si>
  <si>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</si>
  <si>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</si>
  <si>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</si>
  <si>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</si>
  <si>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</si>
  <si>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</si>
  <si>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Fizjologia wysiłku fizycznego 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</si>
  <si>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</si>
  <si>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</si>
  <si>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</si>
  <si>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</si>
  <si>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</si>
  <si>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Psychologia sportu /  Rehabilitacja osób głuchych i niedosłyszących</t>
  </si>
  <si>
    <t>K. i K. Rehabilitacji - prof. dr hab. W. Hagner</t>
  </si>
  <si>
    <t>WYDZIAŁ PROWADZĄCY KIERUNEK STUDIÓW: WYDZIAŁ NAUK O ZDROWIU</t>
  </si>
  <si>
    <t>ROK II</t>
  </si>
  <si>
    <t xml:space="preserve">WYDZIAŁ PROWADZĄCY KIERUNEK STUDIÓW: WYDZIAŁ NAUK O ZDROWIU </t>
  </si>
  <si>
    <t xml:space="preserve"> KIERUNEK: FIZJOTERAPIA</t>
  </si>
  <si>
    <t>ROK III</t>
  </si>
  <si>
    <t>Fizjologia</t>
  </si>
  <si>
    <t>28.</t>
  </si>
  <si>
    <t>1 egzamin</t>
  </si>
  <si>
    <t>K. Higieny, Epidemiologii i Ergonomii - prof.dr hab. J. Klawe</t>
  </si>
  <si>
    <t xml:space="preserve">DO WYBORU
 </t>
  </si>
  <si>
    <t xml:space="preserve"> obóz zimowy (wyjazdowy, płatny) /
zimowe formy aktywności ruchowej 
(miejsce realizacji - CM) </t>
  </si>
  <si>
    <t xml:space="preserve">Biomechanika                                                               </t>
  </si>
  <si>
    <t>5 egzaminów</t>
  </si>
  <si>
    <t>lektorat</t>
  </si>
  <si>
    <t xml:space="preserve">L 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</si>
  <si>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</si>
  <si>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</si>
  <si>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</si>
  <si>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</si>
  <si>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</si>
  <si>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Zarządznie i marketing</t>
  </si>
  <si>
    <t>POZIOM KSZTAŁCENIA: STUDIA JEDNOLITE MAGISTERSKIE</t>
  </si>
  <si>
    <t>LICZBA SEMESTRÓW: 10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</si>
  <si>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</si>
  <si>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</si>
  <si>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</si>
  <si>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</si>
  <si>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zalicznenie z oceną</t>
  </si>
  <si>
    <t xml:space="preserve">Wyroby medyczne (zaopatrzenie ortopedyczne)                                                                              </t>
  </si>
  <si>
    <t xml:space="preserve">Neurologia i Neurochirurgia                                                                                                                            </t>
  </si>
  <si>
    <t>Psychiatria</t>
  </si>
  <si>
    <t>Onkologia i medycyna paliatywana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</si>
  <si>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</si>
  <si>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</si>
  <si>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</si>
  <si>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</si>
  <si>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Pedagogika specjalna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</si>
  <si>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</si>
  <si>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</si>
  <si>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</si>
  <si>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</si>
  <si>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</si>
  <si>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</si>
  <si>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</si>
  <si>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</si>
  <si>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</si>
  <si>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</si>
  <si>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</si>
  <si>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</si>
  <si>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</si>
  <si>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POZIOM POLSKIEJ RAMY KWALIFIKACJI:7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</si>
  <si>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</si>
  <si>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</si>
  <si>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</si>
  <si>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</si>
  <si>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</si>
  <si>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</si>
  <si>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</si>
  <si>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</si>
  <si>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</si>
  <si>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 xml:space="preserve">MODUŁ D. NAUKI W ZAKRESIE FIZJOTERAPII KLINICZNEJ 
1. KLINICZNE PODSTAWY FIZJOTERAPII 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</si>
  <si>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</si>
  <si>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</si>
  <si>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</si>
  <si>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</si>
  <si>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</si>
  <si>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</si>
  <si>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</si>
  <si>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</si>
  <si>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</si>
  <si>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</si>
  <si>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</si>
  <si>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</si>
  <si>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</si>
  <si>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</si>
  <si>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</si>
  <si>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</si>
  <si>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</si>
  <si>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</si>
  <si>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</si>
  <si>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</si>
  <si>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</si>
  <si>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</si>
  <si>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</si>
  <si>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</si>
  <si>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DO 
WYBORU            </t>
  </si>
  <si>
    <t>K. i Z. Anatomii Prawidłowej - prof.dr hab. M. Szpinda</t>
  </si>
  <si>
    <t>Kod 
przedmiotu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</si>
  <si>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</si>
  <si>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</si>
  <si>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</si>
  <si>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</si>
  <si>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</si>
  <si>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</si>
  <si>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</si>
  <si>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</si>
  <si>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</si>
  <si>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</si>
  <si>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 xml:space="preserve"> Z. Podstaw Prawa Medycznego - prof. dr hab. B. Sygit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</si>
  <si>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</si>
  <si>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</si>
  <si>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</si>
  <si>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</si>
  <si>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</si>
  <si>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</si>
  <si>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</si>
  <si>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</si>
  <si>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</si>
  <si>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</si>
  <si>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</si>
  <si>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</si>
  <si>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</si>
  <si>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>PROFIL KSZTAŁCENIA: OGÓLNOAKADEMICKI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</si>
  <si>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</si>
  <si>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</si>
  <si>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</si>
  <si>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</si>
  <si>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</si>
  <si>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 xml:space="preserve">Neurofizjologia       </t>
  </si>
  <si>
    <t xml:space="preserve">Ortopedia, traumatologia i medycyna sportowa                                     </t>
  </si>
  <si>
    <t>Metody diagnostyczne w sporcie: metody kinezyterapeutyczne /  Fizjoterapia w wadach postawy</t>
  </si>
  <si>
    <t>NABÓR 2018 2019</t>
  </si>
  <si>
    <t>Fzjoterapia kliniczna w ortopedii, traumatologii  i nedycynie sportowej</t>
  </si>
  <si>
    <t>Kardiologia</t>
  </si>
  <si>
    <t>ROK AJADEMICKI 2022 2023</t>
  </si>
  <si>
    <t>3 egzaminy</t>
  </si>
  <si>
    <r>
      <t xml:space="preserve"> </t>
    </r>
    <r>
      <rPr>
        <sz val="11"/>
        <rFont val="Times New Roman"/>
        <family val="1"/>
        <charset val="238"/>
      </rPr>
      <t>zaliczenie z oceną</t>
    </r>
  </si>
  <si>
    <t>Patologia ogólna</t>
  </si>
  <si>
    <t>Aktywność ruchowa adaptacyjna</t>
  </si>
  <si>
    <t>Z. Podstaw Prawa Medycznego - prof. dr hab. B. Sygit</t>
  </si>
  <si>
    <t xml:space="preserve">Urologia </t>
  </si>
  <si>
    <t xml:space="preserve"> K.  Neuropsychologii Klinicznej - prof. dr hab. A. Borkowska  /  K. Foniatrii i Audiologii - dr. hab. A. Sinkiewicz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</si>
  <si>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</si>
  <si>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</si>
  <si>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</si>
  <si>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</si>
  <si>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</si>
  <si>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</si>
  <si>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</si>
  <si>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</si>
  <si>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</si>
  <si>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</si>
  <si>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</si>
  <si>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</si>
  <si>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</si>
  <si>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</si>
  <si>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</si>
  <si>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Terapia manualna</t>
  </si>
  <si>
    <t>Odnowa biologiczna</t>
  </si>
  <si>
    <t>Medycyna fizykalna</t>
  </si>
  <si>
    <t>Dydaktyka fizjoterapii</t>
  </si>
  <si>
    <t>II K. Kardiologii - prof. dr hab. G. Grześk</t>
  </si>
  <si>
    <t>LICZBA GODZIN DYDAKTYCZNYCH: : 4972</t>
  </si>
  <si>
    <t>LICZBA GODZIN DYDAKTYCZNYCH: :  4972</t>
  </si>
  <si>
    <t xml:space="preserve"> LICZBA GODZIN DYDAKTYCZNYCH: : 4972</t>
  </si>
  <si>
    <t>K. Chorób Naczyń i Chorób Wewnętrznych  - 
dr hab. J. Budzyński, prof. UMK</t>
  </si>
  <si>
    <t>K. i Z. Opieki Paliatywnej - dr hab. M. Krajnik, prof. UMK</t>
  </si>
  <si>
    <t>FORMA STUDIÓW: NIESTACJONARNE</t>
  </si>
  <si>
    <t>K. i Z. Opieki Paliatywnej - dr hab. M Krajnik, prof. UMK</t>
  </si>
  <si>
    <t>K i Z Laseroterapii i Fizjoterapii - dr hab. J. Fisz, prof. UMK</t>
  </si>
  <si>
    <t>K. i Z. Pedagogiki i Dydaktyki Pielęgniarskiej - 
dr hab. H Zielińska - Więczkowska</t>
  </si>
  <si>
    <t>mgr K. Ogurkowski (K i K Rehabilitacji) - koordynator praktyk dla kierunku Fizjoterapia</t>
  </si>
  <si>
    <t>Katedra Chorób Naczyń i Chorób Wewnętrznych  - 
dr hab. J. Budzyński, prof. UMK</t>
  </si>
  <si>
    <t xml:space="preserve">K. i Z. Podstaw Kultury Fizycznej - dr A. Lewandowski /
Z. Radiologii i Diagnostyki Obrazowej - dr M. Dura                                                                                                      </t>
  </si>
  <si>
    <t xml:space="preserve">K. Neuropsychologii Klinicznej - prof. dr hab. A. Borkowska /
 Z. Radiologii i Diagnostyki Obrazowej - dr M. Dura                                                                                               </t>
  </si>
  <si>
    <t xml:space="preserve"> K. Fizjoterapii - prof. dr hab.A. Goch</t>
  </si>
  <si>
    <t>Kl. Urologii - dr P. Jarzemski</t>
  </si>
  <si>
    <t xml:space="preserve">K. i K. Rehabilitacji - prof. dr hab. W. Hagner                               
Kl. Neurochirurgii i Neurologii -  dr hab. P. Sokal 
Kl. Ortopedii i Traumatologii Narządu Ruchu - dr hab. P. Paradowski 
Pediatria                                            </t>
  </si>
  <si>
    <t>K. Zdrowia Publicznego - prof. dr hab. K. Leksowski</t>
  </si>
  <si>
    <t>Klinika Rematologii i Układowych Chorób Tkanki Łącznej - 
prof. dr hab. S. Jeka</t>
  </si>
  <si>
    <t>K. i Z. Pedagogiki i Dydaktyki Pielęgniarskiej - dr hab. H. Zielińska - Więczkowska</t>
  </si>
  <si>
    <t>K.  Fizjoterapii - prof. dr hab. A. Goch</t>
  </si>
  <si>
    <t>K. Położnictwa- 
prof. dr hab.  Mariusz Dubiel</t>
  </si>
  <si>
    <t>K. Pielęgniarstwa Zabiegowego - 
prof. dr hab. M. Szewczyk</t>
  </si>
  <si>
    <t>K. Pielęgniarstwa Zachowawczego - prof. dr hab. A. Kurylak</t>
  </si>
  <si>
    <t>K.  Geriatrii - prof. dr hab. K. Kędziora - Kornatowska</t>
  </si>
  <si>
    <t xml:space="preserve">K. Zdrowia Publicznego - prof. dr hab. K. Leksowski </t>
  </si>
  <si>
    <t>K. Fizjoterapii - prof. dr hab. A. Goch</t>
  </si>
  <si>
    <t>K. Pielęgniarstwa Zachowawczego - prof. dr hab. 
A. Kurylak</t>
  </si>
  <si>
    <t>K. Geriatrii - prof. dr hab. K. Kędziora - Kornatowska</t>
  </si>
  <si>
    <t xml:space="preserve">K. Fizjoterapii - prof. dr hab. A. Goch  /
K. i K. Rehabilitacji- prof. dr hab. W. Hagner   </t>
  </si>
  <si>
    <t>K. Higieny, Epidemiologii i Ergonomii - prof.  dr hab. J. Klawe</t>
  </si>
  <si>
    <t xml:space="preserve">K. i K. Rehabilitacji - prof. dr hab. W. Hagner
K. Pielęgniarstwa Zabiegowego - 
prof. dr hab. M. Szewczyk                           
Chirurgia  
Neurologia
</t>
  </si>
  <si>
    <t>K.Higieny, Epidemiologii i  Ergonomii -  prof. dr hab. J. Klawe</t>
  </si>
  <si>
    <t>K. Fizjoterapii - prof.dr hab. A. Goch</t>
  </si>
  <si>
    <t>K. Geriatria
Prof. dr hab. K. Kędziora - Kornatowska /                                                                                             
K.  Fizjoterapii -  prof. dr hab. A. Goch</t>
  </si>
  <si>
    <t>Kl. Ortopedii i Traumatologii Narządu Ruchu - dr hab. P. Paradowski</t>
  </si>
  <si>
    <t>K i Z Żywienia i Dietetyki - dr hab.  C. Popławski, prof. UMK /  
K. Fizjoterapii - prof. dr hab. A. Goch</t>
  </si>
  <si>
    <t>Anatomia palpacyjna i rentgenowska</t>
  </si>
  <si>
    <t>K. Higieny, Epidemiologii ,  Ergonomii  i Kształcenia Podyplomowego - prof. dr hab. J. Klawe</t>
  </si>
  <si>
    <t>K. Neuropsychologii Klinicznej - Prof. dr hab. A. Borkowska</t>
  </si>
  <si>
    <t xml:space="preserve">K. Patofizjologii </t>
  </si>
  <si>
    <t>K.. Rehabilitacji  - prof. dr hab. W. Hagner</t>
  </si>
  <si>
    <t>K.  Fizjoterapii - prof. dr hab.  A. Goch</t>
  </si>
  <si>
    <t>K. Higieny, Epidemiologii , Ergonomii i Kształcernia Podyplomowego -  prof. dr hab. J. Klawe</t>
  </si>
  <si>
    <t>K. Neurochirurgii i Neurologii                                                                          dr hab. P. Sokal, prof. UMK</t>
  </si>
  <si>
    <t>K. Ortopedii i Traumatologii Narządu Ruchu                                                dr hab. P. Paradowski, prof. UMK</t>
  </si>
  <si>
    <t>K. Rematologii i Układowych Chorób Tkanki Łącznej - 
prof. dr hab S. Jeka</t>
  </si>
  <si>
    <t xml:space="preserve">K. Pediatrii, Alergologii i Gastroenterologii - 
</t>
  </si>
  <si>
    <t>K. Kardiologii i Farmakologii Klinicznej - prof. dr hab. G. Grześk</t>
  </si>
  <si>
    <t>K. Opieki Paliatywnej - dr hab. M Krajnik, prof. UMK</t>
  </si>
  <si>
    <t>K. Urologii - dr hab. P. Jarzemski</t>
  </si>
  <si>
    <t>K. Higieny, Epidemiologii i Ergonomii i Kształcenia Podyplomowego -  prof. dr hab. J. Klawe</t>
  </si>
  <si>
    <t xml:space="preserve"> dr U. Domańska                                                                                                                                                                                             prof. dr hab. W. Hagner, dr I. Szymkuć-Bukowska / K. Rehabilitacji   </t>
  </si>
  <si>
    <t>WYKŁADY OGÓLNOUNIWETSYTECKIE/WYKŁAD KURSOWY (do wyboru): Socjologiczne studium kobiecości, narodzin i opieki położniczej (sem. zimowy), Rehabilitacja w chorobach dziecięcych (sem. letni)</t>
  </si>
  <si>
    <t>K. Fizjologii  Człowieka</t>
  </si>
  <si>
    <t xml:space="preserve">K. Alergologii, Immunologii Klinicznej i Chorób Wewnętrznych </t>
  </si>
  <si>
    <t>mgr K. Ogurkowski (K. Rehabilitacji) - koordynator praktyk dla kierunku Fizjoterapia</t>
  </si>
  <si>
    <t>K. Rehabilitacji - prof. dr hab. W. Hagner                               
K.  Geriatrii - prof. dr hab. K. Kędziora - Kornatowska 
K. Reumatologii i Układowych Chorób Tkanki Łącznej - 
prof dr hab. S. Jeka                                                                                               K. Rehabilitacji - prof. dr hab. W. Hagner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</si>
</sst>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5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5" fillId="11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3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0" fillId="0" borderId="19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 wrapText="1"/>
    </xf>
    <xf numFmtId="0" fontId="17" fillId="14" borderId="1" xfId="0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3" fillId="2" borderId="33" xfId="0" applyFont="1" applyFill="1" applyBorder="1" applyAlignment="1">
      <alignment horizont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49" fontId="5" fillId="11" borderId="35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49" fontId="3" fillId="11" borderId="35" xfId="0" applyNumberFormat="1" applyFont="1" applyFill="1" applyBorder="1" applyAlignment="1">
      <alignment horizontal="center" wrapText="1"/>
    </xf>
    <xf numFmtId="0" fontId="9" fillId="17" borderId="4" xfId="0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horizontal="center" vertical="center"/>
    </xf>
    <xf numFmtId="0" fontId="9" fillId="17" borderId="38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9" fillId="18" borderId="4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center" vertical="center"/>
    </xf>
    <xf numFmtId="0" fontId="3" fillId="7" borderId="12" xfId="0" applyNumberFormat="1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vertical="center" wrapText="1"/>
    </xf>
    <xf numFmtId="0" fontId="17" fillId="13" borderId="4" xfId="0" applyFont="1" applyFill="1" applyBorder="1" applyAlignment="1">
      <alignment horizontal="center" vertical="center"/>
    </xf>
    <xf numFmtId="0" fontId="17" fillId="13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9" fillId="17" borderId="36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vertical="center"/>
    </xf>
    <xf numFmtId="0" fontId="9" fillId="17" borderId="38" xfId="0" applyFont="1" applyFill="1" applyBorder="1" applyAlignment="1">
      <alignment vertical="center"/>
    </xf>
    <xf numFmtId="0" fontId="9" fillId="15" borderId="36" xfId="0" applyFont="1" applyFill="1" applyBorder="1" applyAlignment="1">
      <alignment horizontal="center" vertical="center"/>
    </xf>
    <xf numFmtId="0" fontId="9" fillId="15" borderId="3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36" xfId="0" applyFont="1" applyFill="1" applyBorder="1" applyAlignment="1">
      <alignment horizontal="center" vertical="center" wrapText="1"/>
    </xf>
    <xf numFmtId="0" fontId="3" fillId="7" borderId="40" xfId="0" applyNumberFormat="1" applyFont="1" applyFill="1" applyBorder="1" applyAlignment="1">
      <alignment horizontal="center" vertical="center"/>
    </xf>
    <xf numFmtId="0" fontId="5" fillId="14" borderId="37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8" fillId="20" borderId="4" xfId="0" applyFont="1" applyFill="1" applyBorder="1" applyAlignment="1">
      <alignment horizontal="center" vertical="center"/>
    </xf>
    <xf numFmtId="0" fontId="17" fillId="10" borderId="4" xfId="0" applyNumberFormat="1" applyFont="1" applyFill="1" applyBorder="1" applyAlignment="1">
      <alignment horizontal="center" vertical="center"/>
    </xf>
    <xf numFmtId="0" fontId="18" fillId="8" borderId="4" xfId="0" applyNumberFormat="1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7" fillId="10" borderId="4" xfId="0" applyNumberFormat="1" applyFont="1" applyFill="1" applyBorder="1" applyAlignment="1">
      <alignment horizontal="left" vertical="center" wrapText="1"/>
    </xf>
    <xf numFmtId="0" fontId="3" fillId="7" borderId="13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19" fillId="20" borderId="28" xfId="0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2" fontId="5" fillId="17" borderId="22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18" borderId="40" xfId="0" applyFont="1" applyFill="1" applyBorder="1" applyAlignment="1">
      <alignment horizontal="center" vertical="center"/>
    </xf>
    <xf numFmtId="0" fontId="4" fillId="18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0" fontId="17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20" fillId="0" borderId="29" xfId="0" applyFont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20" fillId="15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7" borderId="44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 shrinkToFit="1"/>
    </xf>
    <xf numFmtId="0" fontId="5" fillId="9" borderId="14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3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left" vertical="center" wrapText="1"/>
    </xf>
    <xf numFmtId="0" fontId="5" fillId="13" borderId="29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4" borderId="36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28" xfId="0" applyNumberFormat="1" applyFont="1" applyBorder="1" applyAlignment="1">
      <alignment horizontal="center" vertical="center"/>
    </xf>
    <xf numFmtId="2" fontId="19" fillId="8" borderId="22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2" fontId="4" fillId="9" borderId="22" xfId="0" applyNumberFormat="1" applyFont="1" applyFill="1" applyBorder="1" applyAlignment="1">
      <alignment horizontal="center" vertical="center"/>
    </xf>
    <xf numFmtId="2" fontId="4" fillId="18" borderId="22" xfId="0" applyNumberFormat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2" fontId="19" fillId="15" borderId="22" xfId="0" applyNumberFormat="1" applyFont="1" applyFill="1" applyBorder="1" applyAlignment="1">
      <alignment horizontal="center" vertical="center"/>
    </xf>
    <xf numFmtId="2" fontId="19" fillId="15" borderId="38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19" fillId="8" borderId="22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9" fillId="15" borderId="22" xfId="0" applyFont="1" applyFill="1" applyBorder="1" applyAlignment="1">
      <alignment horizontal="center" vertical="center"/>
    </xf>
    <xf numFmtId="0" fontId="4" fillId="9" borderId="22" xfId="0" applyNumberFormat="1" applyFont="1" applyFill="1" applyBorder="1" applyAlignment="1">
      <alignment horizontal="center" vertical="center"/>
    </xf>
    <xf numFmtId="0" fontId="4" fillId="14" borderId="22" xfId="0" applyNumberFormat="1" applyFont="1" applyFill="1" applyBorder="1" applyAlignment="1">
      <alignment horizontal="center" vertical="center" textRotation="91" wrapText="1"/>
    </xf>
    <xf numFmtId="0" fontId="4" fillId="14" borderId="2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9" fillId="15" borderId="0" xfId="0" applyNumberFormat="1" applyFont="1" applyFill="1" applyBorder="1" applyAlignment="1">
      <alignment horizontal="center" vertical="center"/>
    </xf>
    <xf numFmtId="1" fontId="19" fillId="15" borderId="22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" fontId="19" fillId="15" borderId="4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14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7" borderId="28" xfId="0" applyFont="1" applyFill="1" applyBorder="1" applyAlignment="1">
      <alignment vertical="center"/>
    </xf>
    <xf numFmtId="0" fontId="5" fillId="1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2" fontId="19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8" borderId="28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/>
    </xf>
    <xf numFmtId="0" fontId="20" fillId="15" borderId="39" xfId="0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4" xfId="0" applyFont="1" applyFill="1" applyBorder="1"/>
    <xf numFmtId="0" fontId="18" fillId="23" borderId="4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 wrapText="1"/>
    </xf>
    <xf numFmtId="0" fontId="5" fillId="23" borderId="3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3" fillId="15" borderId="39" xfId="0" applyFont="1" applyFill="1" applyBorder="1" applyAlignment="1">
      <alignment horizontal="left" vertical="center" wrapText="1"/>
    </xf>
    <xf numFmtId="0" fontId="18" fillId="23" borderId="15" xfId="0" applyNumberFormat="1" applyFont="1" applyFill="1" applyBorder="1" applyAlignment="1">
      <alignment horizontal="center" vertical="center"/>
    </xf>
    <xf numFmtId="49" fontId="8" fillId="9" borderId="4" xfId="0" applyNumberFormat="1" applyFont="1" applyFill="1" applyBorder="1" applyAlignment="1">
      <alignment horizontal="center" vertical="center" wrapText="1"/>
    </xf>
    <xf numFmtId="0" fontId="10" fillId="9" borderId="19" xfId="0" applyNumberFormat="1" applyFont="1" applyFill="1" applyBorder="1" applyAlignment="1">
      <alignment horizontal="center" vertical="center"/>
    </xf>
    <xf numFmtId="0" fontId="19" fillId="20" borderId="37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23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5" fillId="15" borderId="1" xfId="0" applyFont="1" applyFill="1" applyBorder="1" applyAlignment="1">
      <alignment horizontal="left" vertical="center" wrapText="1"/>
    </xf>
    <xf numFmtId="0" fontId="5" fillId="15" borderId="2" xfId="0" applyFont="1" applyFill="1" applyBorder="1" applyAlignment="1">
      <alignment vertical="center" wrapText="1"/>
    </xf>
    <xf numFmtId="0" fontId="5" fillId="15" borderId="1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11" fillId="8" borderId="4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49" fontId="5" fillId="6" borderId="29" xfId="0" applyNumberFormat="1" applyFont="1" applyFill="1" applyBorder="1" applyAlignment="1">
      <alignment horizontal="left" vertical="center" wrapText="1"/>
    </xf>
    <xf numFmtId="0" fontId="3" fillId="7" borderId="47" xfId="0" applyNumberFormat="1" applyFont="1" applyFill="1" applyBorder="1" applyAlignment="1">
      <alignment horizontal="center" vertical="center"/>
    </xf>
    <xf numFmtId="0" fontId="5" fillId="14" borderId="38" xfId="0" applyNumberFormat="1" applyFont="1" applyFill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14" borderId="50" xfId="0" applyNumberFormat="1" applyFont="1" applyFill="1" applyBorder="1" applyAlignment="1">
      <alignment horizontal="center" vertical="center"/>
    </xf>
    <xf numFmtId="0" fontId="5" fillId="14" borderId="29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7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0" fontId="17" fillId="0" borderId="33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8" fillId="23" borderId="3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8" fillId="23" borderId="33" xfId="0" applyNumberFormat="1" applyFont="1" applyFill="1" applyBorder="1" applyAlignment="1">
      <alignment horizontal="center" vertical="center"/>
    </xf>
    <xf numFmtId="0" fontId="18" fillId="2" borderId="13" xfId="0" applyNumberFormat="1" applyFont="1" applyFill="1" applyBorder="1" applyAlignment="1">
      <alignment horizontal="center" vertical="center"/>
    </xf>
    <xf numFmtId="49" fontId="8" fillId="9" borderId="0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7" fillId="9" borderId="4" xfId="0" applyNumberFormat="1" applyFont="1" applyFill="1" applyBorder="1" applyAlignment="1">
      <alignment horizontal="center" vertical="center"/>
    </xf>
    <xf numFmtId="0" fontId="18" fillId="9" borderId="4" xfId="0" applyNumberFormat="1" applyFont="1" applyFill="1" applyBorder="1" applyAlignment="1">
      <alignment horizontal="center" vertical="center"/>
    </xf>
    <xf numFmtId="0" fontId="18" fillId="23" borderId="1" xfId="0" applyNumberFormat="1" applyFont="1" applyFill="1" applyBorder="1" applyAlignment="1">
      <alignment horizontal="center" vertical="center"/>
    </xf>
    <xf numFmtId="49" fontId="13" fillId="14" borderId="4" xfId="0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 wrapText="1" shrinkToFit="1"/>
    </xf>
    <xf numFmtId="0" fontId="17" fillId="0" borderId="8" xfId="0" applyNumberFormat="1" applyFont="1" applyBorder="1" applyAlignment="1">
      <alignment horizontal="center" vertical="center"/>
    </xf>
    <xf numFmtId="0" fontId="18" fillId="7" borderId="7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 wrapText="1"/>
    </xf>
    <xf numFmtId="1" fontId="4" fillId="6" borderId="29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" fontId="4" fillId="9" borderId="4" xfId="0" applyNumberFormat="1" applyFont="1" applyFill="1" applyBorder="1" applyAlignment="1">
      <alignment horizontal="center" vertical="center"/>
    </xf>
    <xf numFmtId="0" fontId="5" fillId="23" borderId="13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" fontId="4" fillId="9" borderId="28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 wrapText="1"/>
    </xf>
    <xf numFmtId="16" fontId="4" fillId="14" borderId="2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7" borderId="36" xfId="0" applyFont="1" applyFill="1" applyBorder="1" applyAlignment="1">
      <alignment vertical="center"/>
    </xf>
    <xf numFmtId="0" fontId="3" fillId="7" borderId="39" xfId="0" applyFont="1" applyFill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5" fillId="14" borderId="18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 shrinkToFit="1"/>
    </xf>
    <xf numFmtId="0" fontId="23" fillId="3" borderId="4" xfId="0" applyFont="1" applyFill="1" applyBorder="1" applyAlignment="1">
      <alignment vertical="center" wrapText="1"/>
    </xf>
    <xf numFmtId="0" fontId="23" fillId="0" borderId="23" xfId="0" applyFont="1" applyBorder="1" applyAlignment="1">
      <alignment horizontal="left" vertical="center" wrapText="1" shrinkToFit="1"/>
    </xf>
    <xf numFmtId="0" fontId="23" fillId="0" borderId="2" xfId="0" applyFont="1" applyFill="1" applyBorder="1" applyAlignment="1">
      <alignment horizontal="left" vertical="center" wrapText="1" shrinkToFit="1"/>
    </xf>
    <xf numFmtId="0" fontId="23" fillId="0" borderId="42" xfId="0" applyFont="1" applyFill="1" applyBorder="1" applyAlignment="1">
      <alignment horizontal="left" vertical="center" wrapText="1" shrinkToFit="1"/>
    </xf>
    <xf numFmtId="0" fontId="23" fillId="0" borderId="4" xfId="0" applyFont="1" applyBorder="1" applyAlignment="1">
      <alignment horizontal="left" vertical="center" wrapText="1" shrinkToFit="1"/>
    </xf>
    <xf numFmtId="0" fontId="23" fillId="0" borderId="4" xfId="0" applyFont="1" applyFill="1" applyBorder="1" applyAlignment="1">
      <alignment horizontal="left" vertical="center" wrapText="1" shrinkToFit="1"/>
    </xf>
    <xf numFmtId="0" fontId="23" fillId="14" borderId="1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14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12" xfId="0" applyFont="1" applyFill="1" applyBorder="1" applyAlignment="1">
      <alignment horizontal="left" vertical="center" wrapText="1" shrinkToFit="1"/>
    </xf>
    <xf numFmtId="0" fontId="23" fillId="0" borderId="16" xfId="0" applyFont="1" applyFill="1" applyBorder="1" applyAlignment="1">
      <alignment horizontal="left" vertical="center" wrapText="1" shrinkToFit="1"/>
    </xf>
    <xf numFmtId="0" fontId="23" fillId="14" borderId="4" xfId="0" applyFont="1" applyFill="1" applyBorder="1" applyAlignment="1">
      <alignment horizontal="left" vertical="center" wrapText="1" shrinkToFit="1"/>
    </xf>
    <xf numFmtId="0" fontId="23" fillId="0" borderId="4" xfId="0" applyFont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 shrinkToFit="1"/>
    </xf>
    <xf numFmtId="0" fontId="23" fillId="0" borderId="7" xfId="0" applyFont="1" applyFill="1" applyBorder="1" applyAlignment="1">
      <alignment horizontal="left" vertical="center" wrapText="1" shrinkToFit="1"/>
    </xf>
    <xf numFmtId="0" fontId="23" fillId="0" borderId="12" xfId="0" applyFont="1" applyBorder="1" applyAlignment="1">
      <alignment horizontal="left" vertical="center" wrapText="1"/>
    </xf>
    <xf numFmtId="0" fontId="24" fillId="11" borderId="4" xfId="0" applyFont="1" applyFill="1" applyBorder="1" applyAlignment="1">
      <alignment vertical="center" wrapText="1"/>
    </xf>
    <xf numFmtId="0" fontId="24" fillId="13" borderId="4" xfId="0" applyFont="1" applyFill="1" applyBorder="1" applyAlignment="1">
      <alignment horizontal="left" vertical="center" wrapText="1"/>
    </xf>
    <xf numFmtId="0" fontId="24" fillId="13" borderId="4" xfId="0" applyFont="1" applyFill="1" applyBorder="1" applyAlignment="1">
      <alignment horizontal="left" vertical="center" wrapText="1" shrinkToFit="1"/>
    </xf>
    <xf numFmtId="0" fontId="24" fillId="11" borderId="12" xfId="0" applyFont="1" applyFill="1" applyBorder="1" applyAlignment="1">
      <alignment horizontal="left" vertical="center" wrapText="1" shrinkToFit="1"/>
    </xf>
    <xf numFmtId="0" fontId="23" fillId="14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 shrinkToFit="1"/>
    </xf>
    <xf numFmtId="0" fontId="23" fillId="5" borderId="4" xfId="0" applyFont="1" applyFill="1" applyBorder="1" applyAlignment="1">
      <alignment horizontal="left" vertical="center" wrapText="1" shrinkToFit="1"/>
    </xf>
    <xf numFmtId="0" fontId="23" fillId="5" borderId="29" xfId="0" applyFont="1" applyFill="1" applyBorder="1" applyAlignment="1">
      <alignment horizontal="left" vertical="center" wrapText="1" shrinkToFit="1"/>
    </xf>
    <xf numFmtId="0" fontId="23" fillId="0" borderId="13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21" xfId="0" applyFont="1" applyFill="1" applyBorder="1" applyAlignment="1">
      <alignment horizontal="left" vertical="center" wrapText="1" shrinkToFit="1"/>
    </xf>
    <xf numFmtId="0" fontId="23" fillId="14" borderId="21" xfId="0" applyFont="1" applyFill="1" applyBorder="1" applyAlignment="1">
      <alignment horizontal="left" vertical="center" wrapText="1" shrinkToFit="1"/>
    </xf>
    <xf numFmtId="0" fontId="24" fillId="11" borderId="4" xfId="0" applyFont="1" applyFill="1" applyBorder="1" applyAlignment="1">
      <alignment horizontal="left" vertical="center" wrapText="1"/>
    </xf>
    <xf numFmtId="0" fontId="24" fillId="10" borderId="4" xfId="0" applyFont="1" applyFill="1" applyBorder="1" applyAlignment="1">
      <alignment horizontal="left" vertical="center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5" fillId="14" borderId="61" xfId="0" applyFont="1" applyFill="1" applyBorder="1" applyAlignment="1">
      <alignment horizontal="left" vertical="center" wrapText="1"/>
    </xf>
    <xf numFmtId="0" fontId="5" fillId="14" borderId="55" xfId="0" applyFont="1" applyFill="1" applyBorder="1" applyAlignment="1">
      <alignment horizontal="left" vertical="center" wrapText="1"/>
    </xf>
    <xf numFmtId="49" fontId="5" fillId="14" borderId="49" xfId="0" applyNumberFormat="1" applyFont="1" applyFill="1" applyBorder="1" applyAlignment="1">
      <alignment vertical="center" wrapText="1"/>
    </xf>
    <xf numFmtId="49" fontId="5" fillId="14" borderId="39" xfId="0" applyNumberFormat="1" applyFont="1" applyFill="1" applyBorder="1" applyAlignment="1">
      <alignment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14" borderId="35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left" vertical="center" wrapText="1"/>
    </xf>
    <xf numFmtId="0" fontId="10" fillId="14" borderId="62" xfId="0" applyFont="1" applyFill="1" applyBorder="1" applyAlignment="1">
      <alignment horizontal="left" vertical="center" wrapText="1"/>
    </xf>
    <xf numFmtId="0" fontId="10" fillId="14" borderId="19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center" vertical="center" textRotation="180"/>
    </xf>
    <xf numFmtId="0" fontId="3" fillId="2" borderId="59" xfId="0" applyFont="1" applyFill="1" applyBorder="1" applyAlignment="1">
      <alignment horizontal="center" vertical="center" textRotation="180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8" xfId="0" applyFont="1" applyFill="1" applyBorder="1" applyAlignment="1">
      <alignment horizontal="left" vertical="center" wrapText="1"/>
    </xf>
    <xf numFmtId="0" fontId="5" fillId="8" borderId="1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22" borderId="19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2" borderId="60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8" borderId="50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8" borderId="54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5" fillId="14" borderId="50" xfId="0" applyNumberFormat="1" applyFont="1" applyFill="1" applyBorder="1" applyAlignment="1">
      <alignment horizontal="left" vertical="center" wrapText="1"/>
    </xf>
    <xf numFmtId="49" fontId="5" fillId="14" borderId="38" xfId="0" applyNumberFormat="1" applyFont="1" applyFill="1" applyBorder="1" applyAlignment="1">
      <alignment horizontal="left" vertical="center" wrapText="1"/>
    </xf>
    <xf numFmtId="49" fontId="5" fillId="14" borderId="14" xfId="0" applyNumberFormat="1" applyFont="1" applyFill="1" applyBorder="1" applyAlignment="1">
      <alignment horizontal="left" vertical="center" wrapText="1"/>
    </xf>
    <xf numFmtId="49" fontId="5" fillId="14" borderId="22" xfId="0" applyNumberFormat="1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textRotation="180" wrapText="1"/>
    </xf>
    <xf numFmtId="0" fontId="7" fillId="0" borderId="33" xfId="0" applyFont="1" applyBorder="1" applyAlignment="1">
      <alignment horizontal="center" vertical="center" textRotation="180" wrapText="1"/>
    </xf>
    <xf numFmtId="0" fontId="7" fillId="0" borderId="23" xfId="0" applyFont="1" applyBorder="1" applyAlignment="1">
      <alignment horizontal="center" vertical="center" textRotation="180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49" fontId="3" fillId="8" borderId="15" xfId="0" applyNumberFormat="1" applyFont="1" applyFill="1" applyBorder="1" applyAlignment="1">
      <alignment horizontal="left" vertical="center" wrapText="1"/>
    </xf>
    <xf numFmtId="49" fontId="3" fillId="8" borderId="46" xfId="0" applyNumberFormat="1" applyFont="1" applyFill="1" applyBorder="1" applyAlignment="1">
      <alignment horizontal="left" vertical="center" wrapText="1"/>
    </xf>
    <xf numFmtId="49" fontId="3" fillId="8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46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left" vertical="center" wrapText="1"/>
    </xf>
    <xf numFmtId="0" fontId="5" fillId="15" borderId="22" xfId="0" applyFont="1" applyFill="1" applyBorder="1" applyAlignment="1">
      <alignment horizontal="left" vertical="center" wrapText="1"/>
    </xf>
    <xf numFmtId="0" fontId="5" fillId="14" borderId="14" xfId="0" applyFont="1" applyFill="1" applyBorder="1" applyAlignment="1">
      <alignment horizontal="left" vertical="center" wrapText="1"/>
    </xf>
    <xf numFmtId="0" fontId="5" fillId="14" borderId="22" xfId="0" applyFont="1" applyFill="1" applyBorder="1" applyAlignment="1">
      <alignment horizontal="left" vertical="center" wrapText="1"/>
    </xf>
    <xf numFmtId="0" fontId="17" fillId="0" borderId="61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7" fillId="14" borderId="14" xfId="0" applyFont="1" applyFill="1" applyBorder="1" applyAlignment="1">
      <alignment horizontal="left" vertical="center" wrapText="1"/>
    </xf>
    <xf numFmtId="0" fontId="17" fillId="14" borderId="22" xfId="0" applyFont="1" applyFill="1" applyBorder="1" applyAlignment="1">
      <alignment horizontal="left" vertical="center" wrapText="1"/>
    </xf>
    <xf numFmtId="0" fontId="3" fillId="17" borderId="14" xfId="0" applyFont="1" applyFill="1" applyBorder="1" applyAlignment="1">
      <alignment horizontal="left" vertical="center"/>
    </xf>
    <xf numFmtId="0" fontId="9" fillId="17" borderId="28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 wrapText="1"/>
    </xf>
    <xf numFmtId="49" fontId="5" fillId="0" borderId="62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5" fillId="0" borderId="53" xfId="0" applyFont="1" applyFill="1" applyBorder="1" applyAlignment="1">
      <alignment horizontal="left" vertical="center" wrapText="1"/>
    </xf>
    <xf numFmtId="49" fontId="5" fillId="0" borderId="65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3" fillId="9" borderId="14" xfId="0" applyFont="1" applyFill="1" applyBorder="1"/>
    <xf numFmtId="0" fontId="3" fillId="9" borderId="22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4" xfId="0" applyBorder="1"/>
    <xf numFmtId="0" fontId="17" fillId="14" borderId="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7" fillId="14" borderId="61" xfId="0" applyFont="1" applyFill="1" applyBorder="1" applyAlignment="1">
      <alignment horizontal="left" vertical="center" wrapText="1"/>
    </xf>
    <xf numFmtId="0" fontId="17" fillId="14" borderId="66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5" fillId="14" borderId="19" xfId="0" applyFont="1" applyFill="1" applyBorder="1" applyAlignment="1">
      <alignment horizontal="left" vertical="center" wrapText="1"/>
    </xf>
    <xf numFmtId="0" fontId="5" fillId="14" borderId="4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left" vertical="center" wrapText="1"/>
    </xf>
    <xf numFmtId="0" fontId="18" fillId="18" borderId="14" xfId="0" applyFont="1" applyFill="1" applyBorder="1" applyAlignment="1">
      <alignment horizontal="left" vertical="center" wrapText="1"/>
    </xf>
    <xf numFmtId="0" fontId="18" fillId="18" borderId="28" xfId="0" applyFont="1" applyFill="1" applyBorder="1" applyAlignment="1">
      <alignment horizontal="left" vertical="center" wrapText="1"/>
    </xf>
    <xf numFmtId="0" fontId="18" fillId="18" borderId="36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left" vertical="center" wrapText="1"/>
    </xf>
    <xf numFmtId="0" fontId="3" fillId="9" borderId="37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5" fillId="14" borderId="56" xfId="0" applyFont="1" applyFill="1" applyBorder="1" applyAlignment="1">
      <alignment horizontal="left" vertical="center" wrapText="1"/>
    </xf>
    <xf numFmtId="0" fontId="17" fillId="14" borderId="3" xfId="0" applyFont="1" applyFill="1" applyBorder="1" applyAlignment="1">
      <alignment horizontal="left" vertical="center" wrapText="1"/>
    </xf>
    <xf numFmtId="0" fontId="17" fillId="14" borderId="0" xfId="0" applyFont="1" applyFill="1" applyBorder="1" applyAlignment="1">
      <alignment horizontal="left" vertical="center" wrapText="1"/>
    </xf>
    <xf numFmtId="0" fontId="18" fillId="9" borderId="14" xfId="0" applyFont="1" applyFill="1" applyBorder="1" applyAlignment="1">
      <alignment horizontal="left" vertical="center" wrapText="1"/>
    </xf>
    <xf numFmtId="0" fontId="18" fillId="9" borderId="28" xfId="0" applyFont="1" applyFill="1" applyBorder="1" applyAlignment="1">
      <alignment horizontal="left" vertical="center" wrapText="1"/>
    </xf>
    <xf numFmtId="0" fontId="18" fillId="9" borderId="2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left" vertical="center"/>
    </xf>
    <xf numFmtId="0" fontId="5" fillId="15" borderId="20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7" fillId="14" borderId="49" xfId="0" applyFont="1" applyFill="1" applyBorder="1" applyAlignment="1">
      <alignment vertical="center" wrapText="1"/>
    </xf>
    <xf numFmtId="0" fontId="17" fillId="14" borderId="39" xfId="0" applyFont="1" applyFill="1" applyBorder="1" applyAlignment="1">
      <alignment vertical="center" wrapText="1"/>
    </xf>
    <xf numFmtId="0" fontId="3" fillId="9" borderId="49" xfId="0" applyFont="1" applyFill="1" applyBorder="1" applyAlignment="1">
      <alignment vertical="center" wrapText="1"/>
    </xf>
    <xf numFmtId="0" fontId="3" fillId="9" borderId="36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17" fillId="14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9" borderId="49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 vertical="center"/>
    </xf>
    <xf numFmtId="0" fontId="5" fillId="18" borderId="34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3" fillId="7" borderId="60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topLeftCell="A25" zoomScale="90" zoomScaleNormal="90" workbookViewId="0">
      <selection activeCell="F50" sqref="F50"/>
    </sheetView>
  </sheetViews>
  <sheetFormatPr defaultColWidth="5.7109375" defaultRowHeight="12.75"/>
  <cols>
    <col min="1" max="1" width="5.7109375" style="1" customWidth="1"/>
    <col min="2" max="2" width="7.7109375" style="1" customWidth="1"/>
    <col min="3" max="3" width="20.7109375" style="1" customWidth="1"/>
    <col min="4" max="4" width="30.7109375" style="1" customWidth="1"/>
    <col min="5" max="5" width="43.140625" style="2" customWidth="1"/>
    <col min="6" max="6" width="70.7109375" style="1" customWidth="1"/>
    <col min="7" max="7" width="6.7109375" style="1" customWidth="1"/>
    <col min="8" max="18" width="5.7109375" style="1" customWidth="1"/>
    <col min="19" max="19" width="6.7109375" style="1" customWidth="1"/>
    <col min="20" max="20" width="5.7109375" style="1" customWidth="1"/>
    <col min="21" max="21" width="18.5703125" style="1" customWidth="1"/>
    <col min="22" max="22" width="22" style="1" customWidth="1"/>
    <col min="23" max="16384" width="5.7109375" style="1"/>
  </cols>
  <sheetData>
    <row r="1" spans="1:22" s="3" customFormat="1" ht="18.75">
      <c r="A1" s="551" t="s">
        <v>95</v>
      </c>
      <c r="B1" s="551"/>
      <c r="C1" s="551"/>
      <c r="D1" s="551"/>
      <c r="E1" s="551"/>
      <c r="F1" s="102" t="s">
        <v>0</v>
      </c>
    </row>
    <row r="2" spans="1:22" s="3" customFormat="1" ht="15.75">
      <c r="A2" s="551"/>
      <c r="B2" s="551"/>
      <c r="C2" s="551"/>
      <c r="D2" s="551"/>
      <c r="E2" s="551"/>
      <c r="F2" s="103" t="s">
        <v>216</v>
      </c>
    </row>
    <row r="3" spans="1:22" s="3" customFormat="1" ht="15.75">
      <c r="A3" s="520" t="s">
        <v>1</v>
      </c>
      <c r="B3" s="520"/>
      <c r="C3" s="520"/>
      <c r="D3" s="520"/>
      <c r="E3" s="520"/>
      <c r="F3" s="103" t="s">
        <v>168</v>
      </c>
    </row>
    <row r="4" spans="1:22" s="3" customFormat="1" ht="15.75">
      <c r="A4" s="520" t="s">
        <v>116</v>
      </c>
      <c r="B4" s="520"/>
      <c r="C4" s="520"/>
      <c r="D4" s="520"/>
      <c r="E4" s="520"/>
      <c r="S4" s="36"/>
      <c r="T4" s="36"/>
    </row>
    <row r="5" spans="1:22" s="3" customFormat="1" ht="15.75">
      <c r="A5" s="520" t="s">
        <v>145</v>
      </c>
      <c r="B5" s="520"/>
      <c r="C5" s="520"/>
      <c r="D5" s="520"/>
      <c r="E5" s="520"/>
      <c r="S5" s="36"/>
      <c r="T5" s="36"/>
    </row>
    <row r="6" spans="1:22" s="3" customFormat="1" ht="15.75">
      <c r="A6" s="520" t="s">
        <v>207</v>
      </c>
      <c r="B6" s="520"/>
      <c r="C6" s="520"/>
      <c r="D6" s="520"/>
      <c r="E6" s="520"/>
    </row>
    <row r="7" spans="1:22" s="3" customFormat="1" ht="15.75">
      <c r="A7" s="520" t="s">
        <v>252</v>
      </c>
      <c r="B7" s="520"/>
      <c r="C7" s="520"/>
      <c r="D7" s="520"/>
      <c r="E7" s="520"/>
    </row>
    <row r="8" spans="1:22" s="3" customFormat="1" ht="15.75">
      <c r="A8" s="520" t="s">
        <v>117</v>
      </c>
      <c r="B8" s="520"/>
      <c r="C8" s="520"/>
      <c r="D8" s="520"/>
      <c r="E8" s="520"/>
    </row>
    <row r="9" spans="1:22" s="3" customFormat="1" ht="15.75">
      <c r="A9" s="520" t="s">
        <v>111</v>
      </c>
      <c r="B9" s="520"/>
      <c r="C9" s="520"/>
      <c r="D9" s="520"/>
      <c r="E9" s="520"/>
    </row>
    <row r="10" spans="1:22" ht="18.75">
      <c r="A10" s="552" t="s">
        <v>247</v>
      </c>
      <c r="B10" s="552"/>
      <c r="C10" s="552"/>
      <c r="D10" s="552"/>
      <c r="E10" s="552"/>
      <c r="F10" s="102" t="s">
        <v>96</v>
      </c>
      <c r="G10" s="526" t="s">
        <v>30</v>
      </c>
      <c r="H10" s="526"/>
    </row>
    <row r="11" spans="1:22" ht="45" customHeight="1">
      <c r="A11" s="519" t="s">
        <v>2</v>
      </c>
      <c r="B11" s="540" t="s">
        <v>204</v>
      </c>
      <c r="C11" s="535" t="s">
        <v>22</v>
      </c>
      <c r="D11" s="543" t="s">
        <v>3</v>
      </c>
      <c r="E11" s="544"/>
      <c r="F11" s="529" t="s">
        <v>4</v>
      </c>
      <c r="G11" s="487" t="s">
        <v>5</v>
      </c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521" t="s">
        <v>6</v>
      </c>
      <c r="T11" s="506" t="s">
        <v>7</v>
      </c>
      <c r="U11" s="485" t="s">
        <v>8</v>
      </c>
      <c r="V11" s="486"/>
    </row>
    <row r="12" spans="1:22" ht="30" customHeight="1">
      <c r="A12" s="519"/>
      <c r="B12" s="541"/>
      <c r="C12" s="536"/>
      <c r="D12" s="545"/>
      <c r="E12" s="546"/>
      <c r="F12" s="499"/>
      <c r="G12" s="497" t="s">
        <v>57</v>
      </c>
      <c r="H12" s="498"/>
      <c r="I12" s="498"/>
      <c r="J12" s="498"/>
      <c r="K12" s="498"/>
      <c r="L12" s="499"/>
      <c r="M12" s="497" t="s">
        <v>58</v>
      </c>
      <c r="N12" s="498"/>
      <c r="O12" s="498"/>
      <c r="P12" s="498"/>
      <c r="Q12" s="498"/>
      <c r="R12" s="499"/>
      <c r="S12" s="522"/>
      <c r="T12" s="507"/>
      <c r="U12" s="485"/>
      <c r="V12" s="486"/>
    </row>
    <row r="13" spans="1:22" ht="57.75" customHeight="1">
      <c r="A13" s="519"/>
      <c r="B13" s="541"/>
      <c r="C13" s="536"/>
      <c r="D13" s="545"/>
      <c r="E13" s="546"/>
      <c r="F13" s="499"/>
      <c r="G13" s="4" t="s">
        <v>11</v>
      </c>
      <c r="H13" s="5" t="s">
        <v>12</v>
      </c>
      <c r="I13" s="5" t="s">
        <v>13</v>
      </c>
      <c r="J13" s="5" t="s">
        <v>14</v>
      </c>
      <c r="K13" s="5" t="s">
        <v>108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108</v>
      </c>
      <c r="R13" s="6" t="s">
        <v>15</v>
      </c>
      <c r="S13" s="522"/>
      <c r="T13" s="507"/>
      <c r="U13" s="485"/>
      <c r="V13" s="486"/>
    </row>
    <row r="14" spans="1:22" ht="15.75">
      <c r="A14" s="519"/>
      <c r="B14" s="542"/>
      <c r="C14" s="537"/>
      <c r="D14" s="547"/>
      <c r="E14" s="548"/>
      <c r="F14" s="530"/>
      <c r="G14" s="125" t="s">
        <v>16</v>
      </c>
      <c r="H14" s="129" t="s">
        <v>17</v>
      </c>
      <c r="I14" s="129" t="s">
        <v>18</v>
      </c>
      <c r="J14" s="129" t="s">
        <v>19</v>
      </c>
      <c r="K14" s="129" t="s">
        <v>109</v>
      </c>
      <c r="L14" s="129" t="s">
        <v>20</v>
      </c>
      <c r="M14" s="125" t="s">
        <v>16</v>
      </c>
      <c r="N14" s="126" t="s">
        <v>17</v>
      </c>
      <c r="O14" s="126" t="s">
        <v>18</v>
      </c>
      <c r="P14" s="126" t="s">
        <v>19</v>
      </c>
      <c r="Q14" s="126" t="s">
        <v>109</v>
      </c>
      <c r="R14" s="126" t="s">
        <v>20</v>
      </c>
      <c r="S14" s="125" t="s">
        <v>21</v>
      </c>
      <c r="T14" s="127" t="s">
        <v>16</v>
      </c>
      <c r="U14" s="130" t="s">
        <v>9</v>
      </c>
      <c r="V14" s="131" t="s">
        <v>10</v>
      </c>
    </row>
    <row r="15" spans="1:22" ht="30" customHeight="1">
      <c r="A15" s="239"/>
      <c r="B15" s="321"/>
      <c r="C15" s="220"/>
      <c r="D15" s="527" t="s">
        <v>118</v>
      </c>
      <c r="E15" s="528"/>
      <c r="F15" s="492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4"/>
    </row>
    <row r="16" spans="1:22" ht="30" customHeight="1">
      <c r="A16" s="232" t="s">
        <v>23</v>
      </c>
      <c r="B16" s="219">
        <v>519</v>
      </c>
      <c r="C16" s="110"/>
      <c r="D16" s="538" t="s">
        <v>100</v>
      </c>
      <c r="E16" s="539"/>
      <c r="F16" s="263" t="s">
        <v>300</v>
      </c>
      <c r="G16" s="84">
        <v>3</v>
      </c>
      <c r="H16" s="108">
        <v>20</v>
      </c>
      <c r="I16" s="71"/>
      <c r="J16" s="111">
        <v>40</v>
      </c>
      <c r="K16" s="109"/>
      <c r="L16" s="362" t="s">
        <v>30</v>
      </c>
      <c r="M16" s="375" t="s">
        <v>30</v>
      </c>
      <c r="N16" s="71"/>
      <c r="O16" s="111" t="s">
        <v>30</v>
      </c>
      <c r="P16" s="114"/>
      <c r="Q16" s="71"/>
      <c r="R16" s="373" t="s">
        <v>30</v>
      </c>
      <c r="S16" s="74">
        <v>60</v>
      </c>
      <c r="T16" s="374" t="s">
        <v>24</v>
      </c>
      <c r="U16" s="236" t="s">
        <v>26</v>
      </c>
      <c r="V16" s="372"/>
    </row>
    <row r="17" spans="1:26" ht="30" customHeight="1">
      <c r="A17" s="48" t="s">
        <v>27</v>
      </c>
      <c r="B17" s="219">
        <v>519</v>
      </c>
      <c r="C17" s="219" t="s">
        <v>30</v>
      </c>
      <c r="D17" s="490" t="s">
        <v>213</v>
      </c>
      <c r="E17" s="491"/>
      <c r="F17" s="115" t="s">
        <v>285</v>
      </c>
      <c r="G17" s="141"/>
      <c r="H17" s="132"/>
      <c r="I17" s="132"/>
      <c r="J17" s="132"/>
      <c r="K17" s="132"/>
      <c r="L17" s="132"/>
      <c r="M17" s="208">
        <v>2</v>
      </c>
      <c r="N17" s="142">
        <v>15</v>
      </c>
      <c r="O17" s="143" t="s">
        <v>30</v>
      </c>
      <c r="P17" s="144">
        <v>20</v>
      </c>
      <c r="Q17" s="145"/>
      <c r="R17" s="128"/>
      <c r="S17" s="149">
        <v>35</v>
      </c>
      <c r="T17" s="150" t="s">
        <v>24</v>
      </c>
      <c r="U17" s="133"/>
      <c r="V17" s="240" t="s">
        <v>28</v>
      </c>
    </row>
    <row r="18" spans="1:26" ht="30" customHeight="1">
      <c r="A18" s="48" t="s">
        <v>29</v>
      </c>
      <c r="B18" s="219">
        <v>519</v>
      </c>
      <c r="C18" s="219"/>
      <c r="D18" s="531" t="s">
        <v>87</v>
      </c>
      <c r="E18" s="532"/>
      <c r="F18" s="396" t="s">
        <v>284</v>
      </c>
      <c r="G18" s="393"/>
      <c r="H18" s="394"/>
      <c r="I18" s="394"/>
      <c r="J18" s="394"/>
      <c r="K18" s="394"/>
      <c r="L18" s="394"/>
      <c r="M18" s="397">
        <v>3</v>
      </c>
      <c r="N18" s="398">
        <v>20</v>
      </c>
      <c r="O18" s="399" t="s">
        <v>30</v>
      </c>
      <c r="P18" s="400">
        <v>40</v>
      </c>
      <c r="Q18" s="401"/>
      <c r="R18" s="395"/>
      <c r="S18" s="282">
        <v>60</v>
      </c>
      <c r="T18" s="402" t="s">
        <v>24</v>
      </c>
      <c r="U18" s="119"/>
      <c r="V18" s="241" t="s">
        <v>26</v>
      </c>
    </row>
    <row r="19" spans="1:26" ht="30" customHeight="1">
      <c r="A19" s="48" t="s">
        <v>31</v>
      </c>
      <c r="B19" s="219">
        <v>519</v>
      </c>
      <c r="C19" s="224"/>
      <c r="D19" s="533" t="s">
        <v>222</v>
      </c>
      <c r="E19" s="534"/>
      <c r="F19" s="422" t="s">
        <v>286</v>
      </c>
      <c r="G19" s="392" t="s">
        <v>30</v>
      </c>
      <c r="H19" s="116" t="s">
        <v>30</v>
      </c>
      <c r="I19" s="72" t="s">
        <v>30</v>
      </c>
      <c r="J19" s="73" t="s">
        <v>30</v>
      </c>
      <c r="K19" s="73"/>
      <c r="L19" s="362" t="s">
        <v>30</v>
      </c>
      <c r="M19" s="419">
        <v>2</v>
      </c>
      <c r="N19" s="423">
        <v>20</v>
      </c>
      <c r="O19" s="73" t="s">
        <v>30</v>
      </c>
      <c r="P19" s="73"/>
      <c r="Q19" s="73"/>
      <c r="R19" s="420" t="s">
        <v>30</v>
      </c>
      <c r="S19" s="424">
        <v>20</v>
      </c>
      <c r="T19" s="425" t="s">
        <v>33</v>
      </c>
      <c r="U19" s="421" t="s">
        <v>30</v>
      </c>
      <c r="V19" s="421" t="s">
        <v>221</v>
      </c>
    </row>
    <row r="20" spans="1:26" ht="24.95" customHeight="1">
      <c r="A20" s="63" t="s">
        <v>32</v>
      </c>
      <c r="B20" s="224">
        <v>519</v>
      </c>
      <c r="C20" s="363"/>
      <c r="D20" s="549" t="s">
        <v>106</v>
      </c>
      <c r="E20" s="550"/>
      <c r="F20" s="263" t="s">
        <v>287</v>
      </c>
      <c r="G20" s="403">
        <v>2</v>
      </c>
      <c r="H20" s="404">
        <v>20</v>
      </c>
      <c r="I20" s="405"/>
      <c r="J20" s="406">
        <v>30</v>
      </c>
      <c r="K20" s="407"/>
      <c r="L20" s="408" t="s">
        <v>30</v>
      </c>
      <c r="M20" s="418" t="s">
        <v>30</v>
      </c>
      <c r="N20" s="235"/>
      <c r="O20" s="409" t="s">
        <v>30</v>
      </c>
      <c r="P20" s="410"/>
      <c r="Q20" s="411"/>
      <c r="R20" s="412" t="s">
        <v>30</v>
      </c>
      <c r="S20" s="413">
        <v>50</v>
      </c>
      <c r="T20" s="414" t="s">
        <v>24</v>
      </c>
      <c r="U20" s="415" t="s">
        <v>26</v>
      </c>
      <c r="V20" s="416" t="s">
        <v>30</v>
      </c>
    </row>
    <row r="21" spans="1:26" ht="30" customHeight="1">
      <c r="A21" s="242"/>
      <c r="B21" s="351"/>
      <c r="C21" s="371"/>
      <c r="D21" s="493" t="s">
        <v>127</v>
      </c>
      <c r="E21" s="494"/>
      <c r="F21" s="352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4"/>
      <c r="W21" s="14"/>
      <c r="Y21" s="417"/>
    </row>
    <row r="22" spans="1:26" ht="30" customHeight="1">
      <c r="A22" s="48" t="s">
        <v>34</v>
      </c>
      <c r="B22" s="364">
        <v>919</v>
      </c>
      <c r="C22" s="365"/>
      <c r="D22" s="502" t="s">
        <v>165</v>
      </c>
      <c r="E22" s="503"/>
      <c r="F22" s="396" t="s">
        <v>297</v>
      </c>
      <c r="G22" s="366" t="s">
        <v>30</v>
      </c>
      <c r="H22" s="367" t="s">
        <v>30</v>
      </c>
      <c r="I22" s="356" t="s">
        <v>30</v>
      </c>
      <c r="J22" s="40"/>
      <c r="K22" s="40"/>
      <c r="L22" s="40"/>
      <c r="M22" s="368">
        <v>1</v>
      </c>
      <c r="N22" s="367">
        <v>10</v>
      </c>
      <c r="O22" s="356">
        <v>10</v>
      </c>
      <c r="P22" s="40"/>
      <c r="Q22" s="40"/>
      <c r="R22" s="40"/>
      <c r="S22" s="211">
        <v>20</v>
      </c>
      <c r="T22" s="369" t="s">
        <v>33</v>
      </c>
      <c r="U22" s="370" t="s">
        <v>30</v>
      </c>
      <c r="V22" s="370" t="s">
        <v>28</v>
      </c>
      <c r="W22" s="14"/>
    </row>
    <row r="23" spans="1:26" ht="35.1" customHeight="1">
      <c r="A23" s="168" t="s">
        <v>35</v>
      </c>
      <c r="B23" s="320">
        <v>231</v>
      </c>
      <c r="C23" s="320" t="s">
        <v>30</v>
      </c>
      <c r="D23" s="495" t="s">
        <v>76</v>
      </c>
      <c r="E23" s="496"/>
      <c r="F23" s="54"/>
      <c r="G23" s="198">
        <v>1.5</v>
      </c>
      <c r="H23" s="148"/>
      <c r="I23" s="148"/>
      <c r="J23" s="148"/>
      <c r="K23" s="194">
        <v>40</v>
      </c>
      <c r="L23" s="148"/>
      <c r="M23" s="198">
        <v>2</v>
      </c>
      <c r="N23" s="148"/>
      <c r="O23" s="148"/>
      <c r="P23" s="148"/>
      <c r="Q23" s="147">
        <v>40</v>
      </c>
      <c r="R23" s="148"/>
      <c r="S23" s="198">
        <v>80</v>
      </c>
      <c r="T23" s="198" t="s">
        <v>33</v>
      </c>
      <c r="U23" s="293" t="s">
        <v>28</v>
      </c>
      <c r="V23" s="241" t="s">
        <v>26</v>
      </c>
      <c r="W23" s="14"/>
    </row>
    <row r="24" spans="1:26" ht="30" customHeight="1">
      <c r="A24" s="523" t="s">
        <v>30</v>
      </c>
      <c r="B24" s="524"/>
      <c r="C24" s="525"/>
      <c r="D24" s="492" t="s">
        <v>119</v>
      </c>
      <c r="E24" s="494"/>
      <c r="F24" s="492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4"/>
      <c r="W24" s="14"/>
    </row>
    <row r="25" spans="1:26" ht="32.1" customHeight="1">
      <c r="A25" s="24" t="s">
        <v>37</v>
      </c>
      <c r="B25" s="320">
        <v>915</v>
      </c>
      <c r="C25" s="320" t="s">
        <v>30</v>
      </c>
      <c r="D25" s="488" t="s">
        <v>59</v>
      </c>
      <c r="E25" s="489"/>
      <c r="F25" s="45" t="s">
        <v>266</v>
      </c>
      <c r="G25" s="211">
        <v>3</v>
      </c>
      <c r="H25" s="22">
        <v>15</v>
      </c>
      <c r="I25" s="22"/>
      <c r="J25" s="287">
        <v>60</v>
      </c>
      <c r="K25" s="287"/>
      <c r="L25" s="22"/>
      <c r="M25" s="211">
        <v>3</v>
      </c>
      <c r="N25" s="22">
        <v>15</v>
      </c>
      <c r="O25" s="22"/>
      <c r="P25" s="287">
        <v>60</v>
      </c>
      <c r="Q25" s="22"/>
      <c r="R25" s="22"/>
      <c r="S25" s="120">
        <v>150</v>
      </c>
      <c r="T25" s="21" t="s">
        <v>24</v>
      </c>
      <c r="U25" s="238" t="s">
        <v>25</v>
      </c>
      <c r="V25" s="22" t="s">
        <v>183</v>
      </c>
      <c r="X25" s="1" t="s">
        <v>30</v>
      </c>
      <c r="Z25" s="14"/>
    </row>
    <row r="26" spans="1:26" ht="32.1" customHeight="1">
      <c r="A26" s="24" t="s">
        <v>38</v>
      </c>
      <c r="B26" s="320">
        <v>915</v>
      </c>
      <c r="C26" s="320" t="s">
        <v>30</v>
      </c>
      <c r="D26" s="500" t="s">
        <v>60</v>
      </c>
      <c r="E26" s="501"/>
      <c r="F26" s="45" t="s">
        <v>288</v>
      </c>
      <c r="G26" s="75">
        <v>3</v>
      </c>
      <c r="H26" s="121">
        <v>10</v>
      </c>
      <c r="I26" s="22"/>
      <c r="J26" s="22">
        <v>60</v>
      </c>
      <c r="K26" s="22"/>
      <c r="L26" s="63"/>
      <c r="M26" s="75" t="s">
        <v>30</v>
      </c>
      <c r="N26" s="64" t="s">
        <v>30</v>
      </c>
      <c r="O26" s="22"/>
      <c r="P26" s="22" t="s">
        <v>30</v>
      </c>
      <c r="Q26" s="22"/>
      <c r="R26" s="22"/>
      <c r="S26" s="120">
        <v>70</v>
      </c>
      <c r="T26" s="21" t="s">
        <v>24</v>
      </c>
      <c r="U26" s="199" t="s">
        <v>82</v>
      </c>
      <c r="V26" s="199" t="s">
        <v>30</v>
      </c>
      <c r="Z26" s="14"/>
    </row>
    <row r="27" spans="1:26" ht="32.1" customHeight="1">
      <c r="A27" s="24" t="s">
        <v>39</v>
      </c>
      <c r="B27" s="320">
        <v>915</v>
      </c>
      <c r="C27" s="320" t="s">
        <v>30</v>
      </c>
      <c r="D27" s="501" t="s">
        <v>120</v>
      </c>
      <c r="E27" s="504"/>
      <c r="F27" s="27" t="s">
        <v>288</v>
      </c>
      <c r="G27" s="211">
        <v>2</v>
      </c>
      <c r="H27" s="77">
        <v>15</v>
      </c>
      <c r="I27" s="10"/>
      <c r="J27" s="10">
        <v>25</v>
      </c>
      <c r="K27" s="10"/>
      <c r="L27" s="10"/>
      <c r="M27" s="61">
        <v>2</v>
      </c>
      <c r="N27" s="10">
        <v>15</v>
      </c>
      <c r="O27" s="10"/>
      <c r="P27" s="33">
        <v>25</v>
      </c>
      <c r="Q27" s="33"/>
      <c r="R27" s="10"/>
      <c r="S27" s="34">
        <v>80</v>
      </c>
      <c r="T27" s="8" t="s">
        <v>24</v>
      </c>
      <c r="U27" s="244" t="s">
        <v>25</v>
      </c>
      <c r="V27" s="22" t="s">
        <v>183</v>
      </c>
      <c r="X27" s="1" t="s">
        <v>30</v>
      </c>
    </row>
    <row r="28" spans="1:26" ht="32.1" customHeight="1">
      <c r="A28" s="24" t="s">
        <v>40</v>
      </c>
      <c r="B28" s="320">
        <v>915</v>
      </c>
      <c r="C28" s="320" t="s">
        <v>30</v>
      </c>
      <c r="D28" s="500" t="s">
        <v>243</v>
      </c>
      <c r="E28" s="501"/>
      <c r="F28" s="28" t="s">
        <v>289</v>
      </c>
      <c r="G28" s="39"/>
      <c r="H28" s="10"/>
      <c r="I28" s="10"/>
      <c r="J28" s="33"/>
      <c r="K28" s="33"/>
      <c r="L28" s="10"/>
      <c r="M28" s="209">
        <v>2</v>
      </c>
      <c r="N28" s="122">
        <v>10</v>
      </c>
      <c r="O28" s="10"/>
      <c r="P28" s="33">
        <v>25</v>
      </c>
      <c r="Q28" s="33"/>
      <c r="R28" s="10"/>
      <c r="S28" s="34">
        <v>35</v>
      </c>
      <c r="T28" s="8" t="s">
        <v>24</v>
      </c>
      <c r="U28" s="199"/>
      <c r="V28" s="237" t="s">
        <v>122</v>
      </c>
    </row>
    <row r="29" spans="1:26" ht="32.1" customHeight="1">
      <c r="A29" s="286" t="s">
        <v>41</v>
      </c>
      <c r="B29" s="320">
        <v>1014</v>
      </c>
      <c r="C29" s="320" t="s">
        <v>30</v>
      </c>
      <c r="D29" s="505" t="s">
        <v>61</v>
      </c>
      <c r="E29" s="505"/>
      <c r="F29" s="123" t="s">
        <v>288</v>
      </c>
      <c r="G29" s="209">
        <v>1.5</v>
      </c>
      <c r="H29" s="44">
        <v>10</v>
      </c>
      <c r="I29" s="44"/>
      <c r="J29" s="44">
        <v>30</v>
      </c>
      <c r="K29" s="44"/>
      <c r="L29" s="44"/>
      <c r="M29" s="209">
        <v>2</v>
      </c>
      <c r="N29" s="44">
        <v>10</v>
      </c>
      <c r="O29" s="44"/>
      <c r="P29" s="44">
        <v>30</v>
      </c>
      <c r="Q29" s="44"/>
      <c r="R29" s="44"/>
      <c r="S29" s="134">
        <v>80</v>
      </c>
      <c r="T29" s="39" t="s">
        <v>24</v>
      </c>
      <c r="U29" s="244" t="s">
        <v>25</v>
      </c>
      <c r="V29" s="245" t="s">
        <v>26</v>
      </c>
    </row>
    <row r="30" spans="1:26" ht="39.950000000000003" customHeight="1">
      <c r="A30" s="514" t="s">
        <v>30</v>
      </c>
      <c r="B30" s="515"/>
      <c r="C30" s="516"/>
      <c r="D30" s="492" t="s">
        <v>155</v>
      </c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493"/>
      <c r="S30" s="493"/>
      <c r="T30" s="493"/>
      <c r="U30" s="493"/>
      <c r="V30" s="494"/>
    </row>
    <row r="31" spans="1:26" ht="35.1" customHeight="1">
      <c r="A31" s="287" t="s">
        <v>42</v>
      </c>
      <c r="B31" s="219">
        <v>912</v>
      </c>
      <c r="C31" s="219" t="s">
        <v>30</v>
      </c>
      <c r="D31" s="517" t="s">
        <v>124</v>
      </c>
      <c r="E31" s="518"/>
      <c r="F31" s="448" t="s">
        <v>290</v>
      </c>
      <c r="G31" s="124">
        <v>2</v>
      </c>
      <c r="H31" s="295">
        <v>15</v>
      </c>
      <c r="I31" s="135"/>
      <c r="J31" s="136">
        <v>15</v>
      </c>
      <c r="K31" s="136"/>
      <c r="L31" s="135"/>
      <c r="M31" s="124" t="s">
        <v>62</v>
      </c>
      <c r="N31" s="135" t="s">
        <v>30</v>
      </c>
      <c r="O31" s="135"/>
      <c r="P31" s="135" t="s">
        <v>30</v>
      </c>
      <c r="Q31" s="135"/>
      <c r="R31" s="135"/>
      <c r="S31" s="137">
        <v>30</v>
      </c>
      <c r="T31" s="124" t="s">
        <v>24</v>
      </c>
      <c r="U31" s="288" t="s">
        <v>28</v>
      </c>
      <c r="V31" s="246" t="s">
        <v>30</v>
      </c>
      <c r="X31" s="1" t="s">
        <v>30</v>
      </c>
    </row>
    <row r="32" spans="1:26" ht="35.1" customHeight="1">
      <c r="A32" s="24" t="s">
        <v>43</v>
      </c>
      <c r="B32" s="219">
        <v>912</v>
      </c>
      <c r="C32" s="219" t="s">
        <v>30</v>
      </c>
      <c r="D32" s="513" t="s">
        <v>214</v>
      </c>
      <c r="E32" s="512"/>
      <c r="F32" s="447" t="s">
        <v>291</v>
      </c>
      <c r="G32" s="88">
        <v>2</v>
      </c>
      <c r="H32" s="68">
        <v>15</v>
      </c>
      <c r="I32" s="29"/>
      <c r="J32" s="12">
        <v>15</v>
      </c>
      <c r="K32" s="12"/>
      <c r="L32" s="29"/>
      <c r="M32" s="88" t="s">
        <v>30</v>
      </c>
      <c r="N32" s="29" t="s">
        <v>30</v>
      </c>
      <c r="O32" s="29"/>
      <c r="P32" s="29" t="s">
        <v>30</v>
      </c>
      <c r="Q32" s="29"/>
      <c r="R32" s="29"/>
      <c r="S32" s="88">
        <v>30</v>
      </c>
      <c r="T32" s="88" t="s">
        <v>24</v>
      </c>
      <c r="U32" s="289" t="s">
        <v>28</v>
      </c>
      <c r="V32" s="247" t="s">
        <v>30</v>
      </c>
      <c r="X32" s="1" t="s">
        <v>30</v>
      </c>
    </row>
    <row r="33" spans="1:24" ht="35.1" customHeight="1">
      <c r="A33" s="24" t="s">
        <v>44</v>
      </c>
      <c r="B33" s="219">
        <v>912</v>
      </c>
      <c r="C33" s="219" t="s">
        <v>30</v>
      </c>
      <c r="D33" s="511" t="s">
        <v>63</v>
      </c>
      <c r="E33" s="512"/>
      <c r="F33" s="11" t="s">
        <v>292</v>
      </c>
      <c r="G33" s="88">
        <v>1</v>
      </c>
      <c r="H33" s="68">
        <v>15</v>
      </c>
      <c r="I33" s="29"/>
      <c r="J33" s="12">
        <v>5</v>
      </c>
      <c r="K33" s="12"/>
      <c r="L33" s="29"/>
      <c r="M33" s="88" t="s">
        <v>30</v>
      </c>
      <c r="N33" s="29" t="s">
        <v>30</v>
      </c>
      <c r="O33" s="29"/>
      <c r="P33" s="29" t="s">
        <v>30</v>
      </c>
      <c r="Q33" s="29"/>
      <c r="R33" s="29"/>
      <c r="S33" s="88">
        <v>20</v>
      </c>
      <c r="T33" s="88" t="s">
        <v>24</v>
      </c>
      <c r="U33" s="289" t="s">
        <v>28</v>
      </c>
      <c r="V33" s="247" t="s">
        <v>30</v>
      </c>
      <c r="X33" s="1" t="s">
        <v>30</v>
      </c>
    </row>
    <row r="34" spans="1:24" s="13" customFormat="1" ht="35.1" customHeight="1">
      <c r="A34" s="24" t="s">
        <v>64</v>
      </c>
      <c r="B34" s="219">
        <v>912</v>
      </c>
      <c r="C34" s="219" t="s">
        <v>30</v>
      </c>
      <c r="D34" s="511" t="s">
        <v>65</v>
      </c>
      <c r="E34" s="512"/>
      <c r="F34" s="11" t="s">
        <v>293</v>
      </c>
      <c r="G34" s="89">
        <v>1</v>
      </c>
      <c r="H34" s="78">
        <v>15</v>
      </c>
      <c r="I34" s="12"/>
      <c r="J34" s="12">
        <v>5</v>
      </c>
      <c r="K34" s="12"/>
      <c r="L34" s="12"/>
      <c r="M34" s="89" t="s">
        <v>30</v>
      </c>
      <c r="N34" s="12" t="s">
        <v>30</v>
      </c>
      <c r="O34" s="12"/>
      <c r="P34" s="12" t="s">
        <v>30</v>
      </c>
      <c r="Q34" s="12"/>
      <c r="R34" s="12"/>
      <c r="S34" s="89">
        <v>20</v>
      </c>
      <c r="T34" s="89" t="s">
        <v>24</v>
      </c>
      <c r="U34" s="9" t="s">
        <v>28</v>
      </c>
      <c r="V34" s="10" t="s">
        <v>30</v>
      </c>
      <c r="X34" s="13" t="s">
        <v>30</v>
      </c>
    </row>
    <row r="35" spans="1:24" s="13" customFormat="1" ht="30" customHeight="1">
      <c r="A35" s="24" t="s">
        <v>66</v>
      </c>
      <c r="B35" s="219">
        <v>912</v>
      </c>
      <c r="C35" s="219" t="s">
        <v>30</v>
      </c>
      <c r="D35" s="513" t="s">
        <v>218</v>
      </c>
      <c r="E35" s="512"/>
      <c r="F35" s="11" t="s">
        <v>294</v>
      </c>
      <c r="G35" s="89">
        <v>1</v>
      </c>
      <c r="H35" s="78">
        <v>15</v>
      </c>
      <c r="I35" s="12"/>
      <c r="J35" s="12">
        <v>5</v>
      </c>
      <c r="K35" s="12"/>
      <c r="L35" s="12"/>
      <c r="M35" s="91"/>
      <c r="N35" s="12"/>
      <c r="O35" s="12"/>
      <c r="P35" s="12"/>
      <c r="Q35" s="12"/>
      <c r="R35" s="12"/>
      <c r="S35" s="89">
        <v>20</v>
      </c>
      <c r="T35" s="85" t="s">
        <v>24</v>
      </c>
      <c r="U35" s="9" t="s">
        <v>28</v>
      </c>
      <c r="V35" s="10" t="s">
        <v>30</v>
      </c>
      <c r="X35" s="13" t="s">
        <v>30</v>
      </c>
    </row>
    <row r="36" spans="1:24" s="13" customFormat="1" ht="35.1" customHeight="1">
      <c r="A36" s="24" t="s">
        <v>67</v>
      </c>
      <c r="B36" s="219">
        <v>912</v>
      </c>
      <c r="C36" s="219" t="s">
        <v>30</v>
      </c>
      <c r="D36" s="511" t="s">
        <v>68</v>
      </c>
      <c r="E36" s="512"/>
      <c r="F36" s="11" t="s">
        <v>301</v>
      </c>
      <c r="G36" s="89">
        <v>1</v>
      </c>
      <c r="H36" s="12">
        <v>5</v>
      </c>
      <c r="I36" s="12"/>
      <c r="J36" s="12">
        <v>5</v>
      </c>
      <c r="K36" s="12"/>
      <c r="L36" s="12"/>
      <c r="M36" s="86" t="s">
        <v>30</v>
      </c>
      <c r="N36" s="12" t="s">
        <v>30</v>
      </c>
      <c r="O36" s="12"/>
      <c r="P36" s="12" t="s">
        <v>30</v>
      </c>
      <c r="Q36" s="12"/>
      <c r="R36" s="12"/>
      <c r="S36" s="85">
        <v>10</v>
      </c>
      <c r="T36" s="85" t="s">
        <v>24</v>
      </c>
      <c r="U36" s="9" t="s">
        <v>28</v>
      </c>
      <c r="V36" s="10" t="s">
        <v>30</v>
      </c>
      <c r="X36" s="13" t="s">
        <v>30</v>
      </c>
    </row>
    <row r="37" spans="1:24" ht="30" customHeight="1">
      <c r="A37" s="24" t="s">
        <v>70</v>
      </c>
      <c r="B37" s="219">
        <v>912</v>
      </c>
      <c r="C37" s="219" t="s">
        <v>30</v>
      </c>
      <c r="D37" s="511" t="s">
        <v>71</v>
      </c>
      <c r="E37" s="512"/>
      <c r="F37" s="11" t="s">
        <v>72</v>
      </c>
      <c r="G37" s="89">
        <v>1</v>
      </c>
      <c r="H37" s="12">
        <v>5</v>
      </c>
      <c r="I37" s="12"/>
      <c r="J37" s="12">
        <v>5</v>
      </c>
      <c r="K37" s="12"/>
      <c r="L37" s="79"/>
      <c r="M37" s="89" t="s">
        <v>30</v>
      </c>
      <c r="N37" s="12" t="s">
        <v>30</v>
      </c>
      <c r="O37" s="79"/>
      <c r="P37" s="12" t="s">
        <v>30</v>
      </c>
      <c r="Q37" s="12"/>
      <c r="R37" s="12"/>
      <c r="S37" s="85">
        <v>10</v>
      </c>
      <c r="T37" s="85" t="s">
        <v>24</v>
      </c>
      <c r="U37" s="9" t="s">
        <v>28</v>
      </c>
      <c r="V37" s="10" t="s">
        <v>30</v>
      </c>
      <c r="X37" s="1" t="s">
        <v>30</v>
      </c>
    </row>
    <row r="38" spans="1:24" s="13" customFormat="1" ht="35.1" customHeight="1">
      <c r="A38" s="24" t="s">
        <v>73</v>
      </c>
      <c r="B38" s="219">
        <v>912</v>
      </c>
      <c r="C38" s="219" t="s">
        <v>30</v>
      </c>
      <c r="D38" s="511" t="s">
        <v>88</v>
      </c>
      <c r="E38" s="512"/>
      <c r="F38" s="11" t="s">
        <v>267</v>
      </c>
      <c r="G38" s="89">
        <v>1</v>
      </c>
      <c r="H38" s="12">
        <v>5</v>
      </c>
      <c r="I38" s="12"/>
      <c r="J38" s="12">
        <v>5</v>
      </c>
      <c r="K38" s="12"/>
      <c r="L38" s="12"/>
      <c r="M38" s="90" t="s">
        <v>30</v>
      </c>
      <c r="N38" s="12" t="s">
        <v>30</v>
      </c>
      <c r="O38" s="12"/>
      <c r="P38" s="12" t="s">
        <v>30</v>
      </c>
      <c r="Q38" s="12"/>
      <c r="R38" s="12"/>
      <c r="S38" s="85">
        <v>10</v>
      </c>
      <c r="T38" s="85" t="s">
        <v>24</v>
      </c>
      <c r="U38" s="9" t="s">
        <v>28</v>
      </c>
      <c r="V38" s="10" t="s">
        <v>30</v>
      </c>
      <c r="X38" s="13" t="s">
        <v>30</v>
      </c>
    </row>
    <row r="39" spans="1:24" s="13" customFormat="1" ht="35.1" customHeight="1">
      <c r="A39" s="24" t="s">
        <v>46</v>
      </c>
      <c r="B39" s="219">
        <v>912</v>
      </c>
      <c r="C39" s="219" t="s">
        <v>30</v>
      </c>
      <c r="D39" s="511" t="s">
        <v>74</v>
      </c>
      <c r="E39" s="512"/>
      <c r="F39" s="30" t="s">
        <v>268</v>
      </c>
      <c r="G39" s="89">
        <v>1</v>
      </c>
      <c r="H39" s="12">
        <v>5</v>
      </c>
      <c r="I39" s="12"/>
      <c r="J39" s="12">
        <v>5</v>
      </c>
      <c r="K39" s="12"/>
      <c r="L39" s="12"/>
      <c r="M39" s="90" t="s">
        <v>30</v>
      </c>
      <c r="N39" s="12" t="s">
        <v>30</v>
      </c>
      <c r="O39" s="12"/>
      <c r="P39" s="12" t="s">
        <v>30</v>
      </c>
      <c r="Q39" s="12"/>
      <c r="R39" s="12"/>
      <c r="S39" s="89">
        <v>10</v>
      </c>
      <c r="T39" s="89" t="s">
        <v>24</v>
      </c>
      <c r="U39" s="9" t="s">
        <v>28</v>
      </c>
      <c r="V39" s="10" t="s">
        <v>30</v>
      </c>
      <c r="X39" s="13" t="s">
        <v>30</v>
      </c>
    </row>
    <row r="40" spans="1:24" s="13" customFormat="1" ht="30" customHeight="1">
      <c r="A40" s="24" t="s">
        <v>47</v>
      </c>
      <c r="B40" s="219">
        <v>912</v>
      </c>
      <c r="C40" s="219" t="s">
        <v>30</v>
      </c>
      <c r="D40" s="558" t="s">
        <v>125</v>
      </c>
      <c r="E40" s="556"/>
      <c r="F40" s="31" t="s">
        <v>269</v>
      </c>
      <c r="G40" s="89">
        <v>1</v>
      </c>
      <c r="H40" s="12">
        <v>5</v>
      </c>
      <c r="I40" s="12"/>
      <c r="J40" s="12">
        <v>5</v>
      </c>
      <c r="K40" s="12"/>
      <c r="L40" s="10"/>
      <c r="M40" s="89" t="s">
        <v>30</v>
      </c>
      <c r="N40" s="12" t="s">
        <v>30</v>
      </c>
      <c r="O40" s="12"/>
      <c r="P40" s="12" t="s">
        <v>30</v>
      </c>
      <c r="Q40" s="12"/>
      <c r="R40" s="12"/>
      <c r="S40" s="86">
        <v>10</v>
      </c>
      <c r="T40" s="85" t="s">
        <v>24</v>
      </c>
      <c r="U40" s="9" t="s">
        <v>28</v>
      </c>
      <c r="V40" s="9" t="s">
        <v>30</v>
      </c>
    </row>
    <row r="41" spans="1:24" s="13" customFormat="1" ht="30" customHeight="1">
      <c r="A41" s="24" t="s">
        <v>49</v>
      </c>
      <c r="B41" s="219">
        <v>912</v>
      </c>
      <c r="C41" s="219" t="s">
        <v>30</v>
      </c>
      <c r="D41" s="558" t="s">
        <v>126</v>
      </c>
      <c r="E41" s="556"/>
      <c r="F41" s="45" t="s">
        <v>295</v>
      </c>
      <c r="G41" s="89">
        <v>1</v>
      </c>
      <c r="H41" s="12">
        <v>10</v>
      </c>
      <c r="I41" s="12"/>
      <c r="J41" s="12">
        <v>5</v>
      </c>
      <c r="K41" s="12"/>
      <c r="L41" s="10"/>
      <c r="M41" s="89" t="s">
        <v>30</v>
      </c>
      <c r="N41" s="12" t="s">
        <v>30</v>
      </c>
      <c r="O41" s="12"/>
      <c r="P41" s="12" t="s">
        <v>30</v>
      </c>
      <c r="Q41" s="12"/>
      <c r="R41" s="12"/>
      <c r="S41" s="86">
        <v>15</v>
      </c>
      <c r="T41" s="85" t="s">
        <v>24</v>
      </c>
      <c r="U41" s="9" t="s">
        <v>28</v>
      </c>
      <c r="V41" s="9" t="s">
        <v>30</v>
      </c>
    </row>
    <row r="42" spans="1:24" s="13" customFormat="1" ht="30" customHeight="1">
      <c r="A42" s="24" t="s">
        <v>50</v>
      </c>
      <c r="B42" s="219">
        <v>912</v>
      </c>
      <c r="C42" s="219"/>
      <c r="D42" s="500" t="s">
        <v>225</v>
      </c>
      <c r="E42" s="501"/>
      <c r="F42" s="449" t="s">
        <v>296</v>
      </c>
      <c r="G42" s="89" t="s">
        <v>30</v>
      </c>
      <c r="H42" s="12" t="s">
        <v>30</v>
      </c>
      <c r="I42" s="12"/>
      <c r="J42" s="12" t="s">
        <v>30</v>
      </c>
      <c r="K42" s="12"/>
      <c r="L42" s="10"/>
      <c r="M42" s="89">
        <v>1</v>
      </c>
      <c r="N42" s="12">
        <v>10</v>
      </c>
      <c r="O42" s="12"/>
      <c r="P42" s="12">
        <v>5</v>
      </c>
      <c r="Q42" s="12"/>
      <c r="R42" s="10"/>
      <c r="S42" s="86">
        <v>15</v>
      </c>
      <c r="T42" s="85" t="s">
        <v>24</v>
      </c>
      <c r="U42" s="9" t="s">
        <v>30</v>
      </c>
      <c r="V42" s="9" t="s">
        <v>28</v>
      </c>
    </row>
    <row r="43" spans="1:24" s="13" customFormat="1" ht="30" customHeight="1">
      <c r="A43" s="24" t="s">
        <v>51</v>
      </c>
      <c r="B43" s="219">
        <v>912</v>
      </c>
      <c r="C43" s="219" t="s">
        <v>30</v>
      </c>
      <c r="D43" s="556" t="s">
        <v>75</v>
      </c>
      <c r="E43" s="557"/>
      <c r="F43" s="27" t="s">
        <v>270</v>
      </c>
      <c r="G43" s="89" t="s">
        <v>30</v>
      </c>
      <c r="H43" s="12" t="s">
        <v>30</v>
      </c>
      <c r="I43" s="12"/>
      <c r="J43" s="12" t="s">
        <v>30</v>
      </c>
      <c r="K43" s="33"/>
      <c r="L43" s="10"/>
      <c r="M43" s="89">
        <v>1</v>
      </c>
      <c r="N43" s="12">
        <v>10</v>
      </c>
      <c r="O43" s="12"/>
      <c r="P43" s="12">
        <v>15</v>
      </c>
      <c r="Q43" s="33"/>
      <c r="R43" s="10"/>
      <c r="S43" s="85">
        <v>25</v>
      </c>
      <c r="T43" s="450" t="s">
        <v>48</v>
      </c>
      <c r="U43" s="9" t="s">
        <v>30</v>
      </c>
      <c r="V43" s="9" t="s">
        <v>28</v>
      </c>
      <c r="W43" s="13" t="s">
        <v>45</v>
      </c>
      <c r="X43" s="13" t="s">
        <v>30</v>
      </c>
    </row>
    <row r="44" spans="1:24" ht="30" customHeight="1">
      <c r="A44" s="508"/>
      <c r="B44" s="509"/>
      <c r="C44" s="510"/>
      <c r="D44" s="553" t="s">
        <v>128</v>
      </c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  <c r="S44" s="554"/>
      <c r="T44" s="554"/>
      <c r="U44" s="554"/>
      <c r="V44" s="555"/>
    </row>
    <row r="45" spans="1:24" s="13" customFormat="1" ht="60" customHeight="1">
      <c r="A45" s="24" t="s">
        <v>52</v>
      </c>
      <c r="B45" s="320">
        <v>1014</v>
      </c>
      <c r="C45" s="218"/>
      <c r="D45" s="156" t="s">
        <v>104</v>
      </c>
      <c r="E45" s="152" t="s">
        <v>105</v>
      </c>
      <c r="F45" s="234" t="s">
        <v>288</v>
      </c>
      <c r="G45" s="153" t="s">
        <v>30</v>
      </c>
      <c r="H45" s="154"/>
      <c r="I45" s="154"/>
      <c r="J45" s="154" t="s">
        <v>30</v>
      </c>
      <c r="K45" s="154"/>
      <c r="L45" s="154"/>
      <c r="M45" s="153">
        <v>2</v>
      </c>
      <c r="N45" s="154"/>
      <c r="O45" s="154"/>
      <c r="P45" s="155">
        <v>60</v>
      </c>
      <c r="Q45" s="155"/>
      <c r="R45" s="154"/>
      <c r="S45" s="82">
        <v>60</v>
      </c>
      <c r="T45" s="8" t="s">
        <v>48</v>
      </c>
      <c r="U45" s="10"/>
      <c r="V45" s="10" t="s">
        <v>28</v>
      </c>
    </row>
    <row r="46" spans="1:24" s="13" customFormat="1" ht="30" customHeight="1">
      <c r="A46" s="508"/>
      <c r="B46" s="509"/>
      <c r="C46" s="510"/>
      <c r="D46" s="564" t="s">
        <v>138</v>
      </c>
      <c r="E46" s="565"/>
      <c r="F46" s="565"/>
      <c r="G46" s="565"/>
      <c r="H46" s="565"/>
      <c r="I46" s="565"/>
      <c r="J46" s="565"/>
      <c r="K46" s="565"/>
      <c r="L46" s="565"/>
      <c r="M46" s="565"/>
      <c r="N46" s="565"/>
      <c r="O46" s="565"/>
      <c r="P46" s="565"/>
      <c r="Q46" s="565"/>
      <c r="R46" s="565"/>
      <c r="S46" s="565"/>
      <c r="T46" s="565"/>
      <c r="U46" s="565"/>
      <c r="V46" s="566"/>
    </row>
    <row r="47" spans="1:24" s="13" customFormat="1" ht="35.1" customHeight="1">
      <c r="A47" s="24" t="s">
        <v>54</v>
      </c>
      <c r="B47" s="320">
        <v>915</v>
      </c>
      <c r="C47" s="299"/>
      <c r="D47" s="557" t="s">
        <v>89</v>
      </c>
      <c r="E47" s="557"/>
      <c r="F47" s="291" t="s">
        <v>302</v>
      </c>
      <c r="G47" s="8" t="s">
        <v>30</v>
      </c>
      <c r="H47" s="10"/>
      <c r="I47" s="10"/>
      <c r="J47" s="10"/>
      <c r="K47" s="10"/>
      <c r="L47" s="10" t="s">
        <v>45</v>
      </c>
      <c r="M47" s="39">
        <v>1</v>
      </c>
      <c r="N47" s="10"/>
      <c r="O47" s="10"/>
      <c r="P47" s="10"/>
      <c r="Q47" s="10"/>
      <c r="R47" s="33">
        <v>30</v>
      </c>
      <c r="S47" s="34">
        <v>30</v>
      </c>
      <c r="T47" s="8" t="s">
        <v>55</v>
      </c>
      <c r="U47" s="10"/>
      <c r="V47" s="237" t="s">
        <v>25</v>
      </c>
      <c r="X47" s="13" t="s">
        <v>30</v>
      </c>
    </row>
    <row r="48" spans="1:24" s="13" customFormat="1" ht="35.1" customHeight="1">
      <c r="A48" s="24" t="s">
        <v>101</v>
      </c>
      <c r="B48" s="320">
        <v>915</v>
      </c>
      <c r="C48" s="299"/>
      <c r="D48" s="557" t="s">
        <v>90</v>
      </c>
      <c r="E48" s="557"/>
      <c r="F48" s="291" t="s">
        <v>302</v>
      </c>
      <c r="G48" s="8" t="s">
        <v>45</v>
      </c>
      <c r="H48" s="10"/>
      <c r="I48" s="10" t="s">
        <v>30</v>
      </c>
      <c r="J48" s="10"/>
      <c r="K48" s="10"/>
      <c r="L48" s="10" t="s">
        <v>30</v>
      </c>
      <c r="M48" s="39">
        <v>1</v>
      </c>
      <c r="N48" s="10"/>
      <c r="O48" s="10"/>
      <c r="P48" s="10" t="s">
        <v>30</v>
      </c>
      <c r="Q48" s="10"/>
      <c r="R48" s="33">
        <v>30</v>
      </c>
      <c r="S48" s="34">
        <v>30</v>
      </c>
      <c r="T48" s="8" t="s">
        <v>55</v>
      </c>
      <c r="U48" s="10"/>
      <c r="V48" s="237" t="s">
        <v>25</v>
      </c>
    </row>
    <row r="49" spans="1:24" s="13" customFormat="1" ht="80.099999999999994" customHeight="1">
      <c r="A49" s="24" t="s">
        <v>147</v>
      </c>
      <c r="B49" s="320">
        <v>915</v>
      </c>
      <c r="C49" s="27"/>
      <c r="D49" s="560" t="s">
        <v>199</v>
      </c>
      <c r="E49" s="561"/>
      <c r="F49" s="80" t="s">
        <v>303</v>
      </c>
      <c r="G49" s="8">
        <v>1</v>
      </c>
      <c r="H49" s="10"/>
      <c r="I49" s="10"/>
      <c r="J49" s="10"/>
      <c r="K49" s="10"/>
      <c r="L49" s="33">
        <v>30</v>
      </c>
      <c r="M49" s="8">
        <v>1</v>
      </c>
      <c r="N49" s="10"/>
      <c r="O49" s="10"/>
      <c r="P49" s="10"/>
      <c r="Q49" s="10"/>
      <c r="R49" s="33">
        <v>30</v>
      </c>
      <c r="S49" s="34">
        <v>60</v>
      </c>
      <c r="T49" s="8" t="s">
        <v>55</v>
      </c>
      <c r="U49" s="237" t="s">
        <v>25</v>
      </c>
      <c r="V49" s="237" t="s">
        <v>25</v>
      </c>
      <c r="X49" s="13" t="s">
        <v>30</v>
      </c>
    </row>
    <row r="50" spans="1:24" s="13" customFormat="1" ht="68.45" customHeight="1">
      <c r="A50" s="390" t="s">
        <v>148</v>
      </c>
      <c r="B50" s="391">
        <v>9999</v>
      </c>
      <c r="C50" s="388"/>
      <c r="D50" s="562" t="s">
        <v>299</v>
      </c>
      <c r="E50" s="563"/>
      <c r="F50" s="389" t="s">
        <v>298</v>
      </c>
      <c r="G50" s="89">
        <v>2</v>
      </c>
      <c r="H50" s="390">
        <v>15</v>
      </c>
      <c r="I50" s="390"/>
      <c r="J50" s="390"/>
      <c r="K50" s="390"/>
      <c r="L50" s="390"/>
      <c r="M50" s="89">
        <v>2</v>
      </c>
      <c r="N50" s="390">
        <v>15</v>
      </c>
      <c r="O50" s="390" t="s">
        <v>30</v>
      </c>
      <c r="P50" s="390"/>
      <c r="Q50" s="390"/>
      <c r="R50" s="390" t="s">
        <v>30</v>
      </c>
      <c r="S50" s="90">
        <v>30</v>
      </c>
      <c r="T50" s="89"/>
      <c r="U50" s="390"/>
      <c r="V50" s="237" t="s">
        <v>25</v>
      </c>
    </row>
    <row r="51" spans="1:24" ht="30" customHeight="1">
      <c r="A51" s="222"/>
      <c r="B51" s="300"/>
      <c r="C51" s="222"/>
      <c r="D51" s="559" t="s">
        <v>30</v>
      </c>
      <c r="E51" s="559"/>
      <c r="F51" s="222" t="s">
        <v>30</v>
      </c>
      <c r="G51" s="42">
        <v>32</v>
      </c>
      <c r="H51" s="8">
        <f t="shared" ref="H51:L51" si="0">SUM(H17:H50)</f>
        <v>195</v>
      </c>
      <c r="I51" s="8">
        <f t="shared" si="0"/>
        <v>0</v>
      </c>
      <c r="J51" s="8">
        <f t="shared" si="0"/>
        <v>280</v>
      </c>
      <c r="K51" s="8">
        <f t="shared" si="0"/>
        <v>40</v>
      </c>
      <c r="L51" s="8">
        <f t="shared" si="0"/>
        <v>30</v>
      </c>
      <c r="M51" s="34">
        <f>SUM(M17:M50 )</f>
        <v>28</v>
      </c>
      <c r="N51" s="8">
        <f>SUM( N17:N50)</f>
        <v>150</v>
      </c>
      <c r="O51" s="8">
        <f>SUM(O17:O50)</f>
        <v>10</v>
      </c>
      <c r="P51" s="8">
        <f>SUM(P17:P50)</f>
        <v>280</v>
      </c>
      <c r="Q51" s="8">
        <f>SUM(Q17:Q50)</f>
        <v>40</v>
      </c>
      <c r="R51" s="8">
        <f>SUM(R17:R50)</f>
        <v>90</v>
      </c>
      <c r="S51" s="8">
        <f>SUM( S17:S50 )</f>
        <v>1115</v>
      </c>
      <c r="T51" s="8"/>
      <c r="U51" s="25" t="s">
        <v>220</v>
      </c>
      <c r="V51" s="25" t="s">
        <v>107</v>
      </c>
      <c r="X51" s="1" t="s">
        <v>30</v>
      </c>
    </row>
    <row r="52" spans="1:24" ht="15">
      <c r="A52" s="17"/>
      <c r="B52" s="17"/>
      <c r="C52" s="17"/>
      <c r="D52" s="17"/>
      <c r="E52" s="18"/>
      <c r="F52" s="17"/>
      <c r="G52" s="17"/>
      <c r="H52" s="17" t="s">
        <v>30</v>
      </c>
      <c r="I52" s="17" t="s">
        <v>30</v>
      </c>
      <c r="J52" s="17" t="s">
        <v>30</v>
      </c>
      <c r="K52" s="17"/>
      <c r="L52" s="17" t="s">
        <v>30</v>
      </c>
      <c r="M52" s="17" t="s">
        <v>30</v>
      </c>
      <c r="N52" s="17" t="s">
        <v>30</v>
      </c>
      <c r="O52" s="17" t="s">
        <v>30</v>
      </c>
      <c r="P52" s="17" t="s">
        <v>30</v>
      </c>
      <c r="Q52" s="17"/>
      <c r="R52" s="17" t="s">
        <v>30</v>
      </c>
      <c r="S52" s="17" t="s">
        <v>30</v>
      </c>
      <c r="T52" s="17"/>
      <c r="U52" s="17"/>
      <c r="V52" s="17"/>
      <c r="X52" s="1" t="s">
        <v>30</v>
      </c>
    </row>
    <row r="53" spans="1:24" ht="12.75" customHeight="1">
      <c r="A53" s="19" t="s">
        <v>56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8" spans="1:24">
      <c r="E58" s="15"/>
    </row>
    <row r="59" spans="1:24">
      <c r="E59" s="15"/>
      <c r="F59" s="14"/>
    </row>
  </sheetData>
  <sheetProtection selectLockedCells="1" selectUnlockedCells="1"/>
  <mergeCells count="63">
    <mergeCell ref="D51:E51"/>
    <mergeCell ref="D47:E47"/>
    <mergeCell ref="D48:E48"/>
    <mergeCell ref="D49:E49"/>
    <mergeCell ref="D33:E33"/>
    <mergeCell ref="D50:E50"/>
    <mergeCell ref="D46:V46"/>
    <mergeCell ref="D28:E28"/>
    <mergeCell ref="D44:V44"/>
    <mergeCell ref="D37:E37"/>
    <mergeCell ref="D38:E38"/>
    <mergeCell ref="D39:E39"/>
    <mergeCell ref="D35:E35"/>
    <mergeCell ref="D36:E36"/>
    <mergeCell ref="D43:E43"/>
    <mergeCell ref="D40:E40"/>
    <mergeCell ref="D41:E41"/>
    <mergeCell ref="D42:E42"/>
    <mergeCell ref="A1:E2"/>
    <mergeCell ref="A7:E7"/>
    <mergeCell ref="A10:E10"/>
    <mergeCell ref="A8:E8"/>
    <mergeCell ref="A9:E9"/>
    <mergeCell ref="A5:E5"/>
    <mergeCell ref="A3:E3"/>
    <mergeCell ref="A4:E4"/>
    <mergeCell ref="A11:A14"/>
    <mergeCell ref="A6:E6"/>
    <mergeCell ref="M12:R12"/>
    <mergeCell ref="S11:S13"/>
    <mergeCell ref="A24:C24"/>
    <mergeCell ref="G10:H10"/>
    <mergeCell ref="D15:E15"/>
    <mergeCell ref="F11:F14"/>
    <mergeCell ref="D18:E18"/>
    <mergeCell ref="D19:E19"/>
    <mergeCell ref="C11:C14"/>
    <mergeCell ref="D16:E16"/>
    <mergeCell ref="B11:B14"/>
    <mergeCell ref="D11:E14"/>
    <mergeCell ref="D20:E20"/>
    <mergeCell ref="A44:C44"/>
    <mergeCell ref="A46:C46"/>
    <mergeCell ref="D34:E34"/>
    <mergeCell ref="D32:E32"/>
    <mergeCell ref="A30:C30"/>
    <mergeCell ref="D31:E31"/>
    <mergeCell ref="U11:V13"/>
    <mergeCell ref="G11:R11"/>
    <mergeCell ref="D25:E25"/>
    <mergeCell ref="D17:E17"/>
    <mergeCell ref="D30:V30"/>
    <mergeCell ref="D24:E24"/>
    <mergeCell ref="F15:V15"/>
    <mergeCell ref="F24:V24"/>
    <mergeCell ref="D21:E21"/>
    <mergeCell ref="D23:E23"/>
    <mergeCell ref="G12:L12"/>
    <mergeCell ref="D26:E26"/>
    <mergeCell ref="D22:E22"/>
    <mergeCell ref="D27:E27"/>
    <mergeCell ref="D29:E29"/>
    <mergeCell ref="T11:T13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  <ignoredErrors>
    <ignoredError sqref="S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53" zoomScaleNormal="100" workbookViewId="0">
      <selection activeCell="F52" sqref="F52:F56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15.7109375" style="1" customWidth="1"/>
    <col min="5" max="5" width="51.42578125" style="2" customWidth="1"/>
    <col min="6" max="6" width="58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8.42578125" style="1" customWidth="1"/>
    <col min="20" max="20" width="16.7109375" style="1" customWidth="1"/>
    <col min="21" max="16384" width="9.140625" style="1"/>
  </cols>
  <sheetData>
    <row r="1" spans="1:20" s="3" customFormat="1" ht="18.75">
      <c r="A1" s="520" t="s">
        <v>97</v>
      </c>
      <c r="B1" s="520"/>
      <c r="C1" s="520"/>
      <c r="D1" s="520"/>
      <c r="E1" s="520"/>
      <c r="F1" s="102" t="s">
        <v>0</v>
      </c>
    </row>
    <row r="2" spans="1:20" s="3" customFormat="1" ht="15.75">
      <c r="A2" s="520"/>
      <c r="B2" s="520"/>
      <c r="C2" s="520"/>
      <c r="D2" s="520"/>
      <c r="E2" s="520"/>
      <c r="F2" s="103" t="s">
        <v>216</v>
      </c>
    </row>
    <row r="3" spans="1:20" s="3" customFormat="1" ht="15.75">
      <c r="A3" s="520" t="s">
        <v>98</v>
      </c>
      <c r="B3" s="520"/>
      <c r="C3" s="520"/>
      <c r="D3" s="520"/>
      <c r="E3" s="520"/>
      <c r="F3" s="103" t="s">
        <v>169</v>
      </c>
    </row>
    <row r="4" spans="1:20" s="3" customFormat="1" ht="15.75">
      <c r="A4" s="520" t="s">
        <v>110</v>
      </c>
      <c r="B4" s="520"/>
      <c r="C4" s="520"/>
      <c r="D4" s="520"/>
      <c r="E4" s="520"/>
      <c r="F4" s="103"/>
    </row>
    <row r="5" spans="1:20" s="3" customFormat="1" ht="15.75">
      <c r="A5" s="520" t="s">
        <v>146</v>
      </c>
      <c r="B5" s="520"/>
      <c r="C5" s="520"/>
      <c r="D5" s="520"/>
      <c r="E5" s="520"/>
    </row>
    <row r="6" spans="1:20" s="3" customFormat="1" ht="15.75">
      <c r="A6" s="520" t="s">
        <v>208</v>
      </c>
      <c r="B6" s="520"/>
      <c r="C6" s="520"/>
      <c r="D6" s="520"/>
      <c r="E6" s="520"/>
    </row>
    <row r="7" spans="1:20" s="3" customFormat="1" ht="15.75">
      <c r="A7" s="520" t="s">
        <v>252</v>
      </c>
      <c r="B7" s="520"/>
      <c r="C7" s="520"/>
      <c r="D7" s="520"/>
      <c r="E7" s="520"/>
    </row>
    <row r="8" spans="1:20" s="3" customFormat="1" ht="15.75">
      <c r="A8" s="520" t="s">
        <v>117</v>
      </c>
      <c r="B8" s="520"/>
      <c r="C8" s="520"/>
      <c r="D8" s="520"/>
      <c r="E8" s="520"/>
    </row>
    <row r="9" spans="1:20" s="3" customFormat="1" ht="15.75">
      <c r="A9" s="520" t="s">
        <v>111</v>
      </c>
      <c r="B9" s="520"/>
      <c r="C9" s="520"/>
      <c r="D9" s="520"/>
      <c r="E9" s="520"/>
    </row>
    <row r="10" spans="1:20" ht="18.75">
      <c r="A10" s="552" t="s">
        <v>248</v>
      </c>
      <c r="B10" s="552"/>
      <c r="C10" s="552"/>
      <c r="D10" s="552"/>
      <c r="E10" s="552"/>
      <c r="F10" s="102" t="s">
        <v>99</v>
      </c>
      <c r="G10" s="526" t="s">
        <v>30</v>
      </c>
      <c r="H10" s="526"/>
    </row>
    <row r="11" spans="1:20" ht="45" customHeight="1">
      <c r="A11" s="598" t="s">
        <v>2</v>
      </c>
      <c r="B11" s="540" t="s">
        <v>204</v>
      </c>
      <c r="C11" s="570" t="s">
        <v>182</v>
      </c>
      <c r="D11" s="573" t="s">
        <v>3</v>
      </c>
      <c r="E11" s="574"/>
      <c r="F11" s="487" t="s">
        <v>4</v>
      </c>
      <c r="G11" s="487" t="s">
        <v>5</v>
      </c>
      <c r="H11" s="487"/>
      <c r="I11" s="487"/>
      <c r="J11" s="487"/>
      <c r="K11" s="487"/>
      <c r="L11" s="487"/>
      <c r="M11" s="487"/>
      <c r="N11" s="487"/>
      <c r="O11" s="487"/>
      <c r="P11" s="487"/>
      <c r="Q11" s="521" t="s">
        <v>6</v>
      </c>
      <c r="R11" s="521" t="s">
        <v>7</v>
      </c>
      <c r="S11" s="567" t="s">
        <v>8</v>
      </c>
      <c r="T11" s="568"/>
    </row>
    <row r="12" spans="1:20" ht="30" customHeight="1">
      <c r="A12" s="599"/>
      <c r="B12" s="541"/>
      <c r="C12" s="571"/>
      <c r="D12" s="575"/>
      <c r="E12" s="576"/>
      <c r="F12" s="585"/>
      <c r="G12" s="497" t="s">
        <v>184</v>
      </c>
      <c r="H12" s="498"/>
      <c r="I12" s="498"/>
      <c r="J12" s="498"/>
      <c r="K12" s="499"/>
      <c r="L12" s="497" t="s">
        <v>185</v>
      </c>
      <c r="M12" s="498"/>
      <c r="N12" s="498"/>
      <c r="O12" s="498"/>
      <c r="P12" s="499"/>
      <c r="Q12" s="522"/>
      <c r="R12" s="522"/>
      <c r="S12" s="486"/>
      <c r="T12" s="569"/>
    </row>
    <row r="13" spans="1:20" ht="57.75" customHeight="1">
      <c r="A13" s="599"/>
      <c r="B13" s="541"/>
      <c r="C13" s="571"/>
      <c r="D13" s="575"/>
      <c r="E13" s="576"/>
      <c r="F13" s="585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522"/>
      <c r="R13" s="522"/>
      <c r="S13" s="486"/>
      <c r="T13" s="569"/>
    </row>
    <row r="14" spans="1:20" ht="15.75">
      <c r="A14" s="600"/>
      <c r="B14" s="542"/>
      <c r="C14" s="572"/>
      <c r="D14" s="577"/>
      <c r="E14" s="578"/>
      <c r="F14" s="586"/>
      <c r="G14" s="104" t="s">
        <v>16</v>
      </c>
      <c r="H14" s="105" t="s">
        <v>17</v>
      </c>
      <c r="I14" s="105" t="s">
        <v>18</v>
      </c>
      <c r="J14" s="105" t="s">
        <v>19</v>
      </c>
      <c r="K14" s="105" t="s">
        <v>20</v>
      </c>
      <c r="L14" s="106" t="s">
        <v>16</v>
      </c>
      <c r="M14" s="107" t="s">
        <v>17</v>
      </c>
      <c r="N14" s="107" t="s">
        <v>18</v>
      </c>
      <c r="O14" s="107" t="s">
        <v>19</v>
      </c>
      <c r="P14" s="107" t="s">
        <v>20</v>
      </c>
      <c r="Q14" s="106" t="s">
        <v>21</v>
      </c>
      <c r="R14" s="26" t="s">
        <v>16</v>
      </c>
      <c r="S14" s="37" t="s">
        <v>9</v>
      </c>
      <c r="T14" s="38" t="s">
        <v>10</v>
      </c>
    </row>
    <row r="15" spans="1:20" ht="30" customHeight="1">
      <c r="A15" s="183"/>
      <c r="B15" s="182"/>
      <c r="C15" s="182"/>
      <c r="D15" s="589" t="s">
        <v>129</v>
      </c>
      <c r="E15" s="590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5"/>
    </row>
    <row r="16" spans="1:20" ht="30" customHeight="1">
      <c r="A16" s="168" t="s">
        <v>23</v>
      </c>
      <c r="B16" s="219">
        <v>519</v>
      </c>
      <c r="C16" s="186"/>
      <c r="D16" s="579" t="s">
        <v>283</v>
      </c>
      <c r="E16" s="580"/>
      <c r="F16" s="451" t="s">
        <v>181</v>
      </c>
      <c r="G16" s="83">
        <v>1</v>
      </c>
      <c r="H16" s="168"/>
      <c r="I16" s="168"/>
      <c r="J16" s="168">
        <v>15</v>
      </c>
      <c r="K16" s="168"/>
      <c r="L16" s="83">
        <v>2</v>
      </c>
      <c r="M16" s="168"/>
      <c r="N16" s="168" t="s">
        <v>30</v>
      </c>
      <c r="O16" s="168">
        <v>15</v>
      </c>
      <c r="P16" s="168"/>
      <c r="Q16" s="83">
        <v>30</v>
      </c>
      <c r="R16" s="83" t="s">
        <v>24</v>
      </c>
      <c r="S16" s="146" t="s">
        <v>25</v>
      </c>
      <c r="T16" s="187" t="s">
        <v>28</v>
      </c>
    </row>
    <row r="17" spans="1:22" ht="30" customHeight="1">
      <c r="A17" s="337"/>
      <c r="B17" s="225"/>
      <c r="C17" s="157"/>
      <c r="D17" s="589" t="s">
        <v>176</v>
      </c>
      <c r="E17" s="590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5"/>
    </row>
    <row r="18" spans="1:22" ht="31.5">
      <c r="A18" s="168" t="s">
        <v>27</v>
      </c>
      <c r="B18" s="319">
        <v>310</v>
      </c>
      <c r="C18" s="41" t="s">
        <v>30</v>
      </c>
      <c r="D18" s="592" t="s">
        <v>112</v>
      </c>
      <c r="E18" s="593"/>
      <c r="F18" s="452" t="s">
        <v>255</v>
      </c>
      <c r="G18" s="209">
        <v>1</v>
      </c>
      <c r="H18" s="294">
        <v>10</v>
      </c>
      <c r="I18" s="294">
        <v>10</v>
      </c>
      <c r="J18" s="294"/>
      <c r="K18" s="294"/>
      <c r="L18" s="209" t="s">
        <v>30</v>
      </c>
      <c r="M18" s="294" t="s">
        <v>30</v>
      </c>
      <c r="N18" s="294" t="s">
        <v>30</v>
      </c>
      <c r="O18" s="294"/>
      <c r="P18" s="294"/>
      <c r="Q18" s="85">
        <v>20</v>
      </c>
      <c r="R18" s="8" t="s">
        <v>33</v>
      </c>
      <c r="S18" s="35" t="s">
        <v>28</v>
      </c>
      <c r="T18" s="35" t="s">
        <v>30</v>
      </c>
    </row>
    <row r="19" spans="1:22" ht="15.75">
      <c r="A19" s="168" t="s">
        <v>29</v>
      </c>
      <c r="B19" s="324">
        <v>413</v>
      </c>
      <c r="C19" s="41"/>
      <c r="D19" s="604" t="s">
        <v>115</v>
      </c>
      <c r="E19" s="605"/>
      <c r="F19" s="453" t="s">
        <v>263</v>
      </c>
      <c r="G19" s="191">
        <v>1</v>
      </c>
      <c r="H19" s="294">
        <v>10</v>
      </c>
      <c r="I19" s="10">
        <v>10</v>
      </c>
      <c r="J19" s="10"/>
      <c r="K19" s="10"/>
      <c r="L19" s="191" t="s">
        <v>30</v>
      </c>
      <c r="M19" s="294" t="s">
        <v>30</v>
      </c>
      <c r="N19" s="10" t="s">
        <v>30</v>
      </c>
      <c r="O19" s="10"/>
      <c r="P19" s="10"/>
      <c r="Q19" s="85">
        <v>20</v>
      </c>
      <c r="R19" s="8" t="s">
        <v>33</v>
      </c>
      <c r="S19" s="35" t="s">
        <v>28</v>
      </c>
      <c r="T19" s="35" t="s">
        <v>30</v>
      </c>
    </row>
    <row r="20" spans="1:22" ht="24.95" customHeight="1">
      <c r="A20" s="168" t="s">
        <v>31</v>
      </c>
      <c r="B20" s="324">
        <v>311</v>
      </c>
      <c r="C20" s="41"/>
      <c r="D20" s="583" t="s">
        <v>114</v>
      </c>
      <c r="E20" s="584"/>
      <c r="F20" s="453" t="s">
        <v>271</v>
      </c>
      <c r="G20" s="191">
        <v>1</v>
      </c>
      <c r="H20" s="294">
        <v>10</v>
      </c>
      <c r="I20" s="10">
        <v>10</v>
      </c>
      <c r="J20" s="10"/>
      <c r="K20" s="10"/>
      <c r="L20" s="191" t="s">
        <v>30</v>
      </c>
      <c r="M20" s="294" t="s">
        <v>30</v>
      </c>
      <c r="N20" s="10" t="s">
        <v>30</v>
      </c>
      <c r="O20" s="10"/>
      <c r="P20" s="10"/>
      <c r="Q20" s="85">
        <v>20</v>
      </c>
      <c r="R20" s="8" t="s">
        <v>33</v>
      </c>
      <c r="S20" s="255" t="s">
        <v>28</v>
      </c>
      <c r="T20" s="255" t="s">
        <v>30</v>
      </c>
    </row>
    <row r="21" spans="1:22" ht="30" customHeight="1">
      <c r="A21" s="168" t="s">
        <v>32</v>
      </c>
      <c r="B21" s="323">
        <v>548</v>
      </c>
      <c r="C21" s="251"/>
      <c r="D21" s="581" t="s">
        <v>153</v>
      </c>
      <c r="E21" s="582"/>
      <c r="F21" s="454" t="s">
        <v>130</v>
      </c>
      <c r="G21" s="75" t="s">
        <v>30</v>
      </c>
      <c r="H21" s="48" t="s">
        <v>30</v>
      </c>
      <c r="I21" s="48"/>
      <c r="J21" s="48"/>
      <c r="K21" s="48"/>
      <c r="L21" s="167">
        <v>2</v>
      </c>
      <c r="M21" s="232">
        <v>10</v>
      </c>
      <c r="N21" s="232">
        <v>20</v>
      </c>
      <c r="O21" s="296"/>
      <c r="P21" s="232"/>
      <c r="Q21" s="84">
        <v>30</v>
      </c>
      <c r="R21" s="75" t="s">
        <v>33</v>
      </c>
      <c r="S21" s="168"/>
      <c r="T21" s="255" t="s">
        <v>28</v>
      </c>
    </row>
    <row r="22" spans="1:22" ht="20.100000000000001" customHeight="1">
      <c r="A22" s="168" t="s">
        <v>34</v>
      </c>
      <c r="B22" s="320">
        <v>220</v>
      </c>
      <c r="C22" s="41" t="s">
        <v>30</v>
      </c>
      <c r="D22" s="602" t="s">
        <v>113</v>
      </c>
      <c r="E22" s="603"/>
      <c r="F22" s="455" t="s">
        <v>193</v>
      </c>
      <c r="G22" s="209" t="s">
        <v>30</v>
      </c>
      <c r="H22" s="44" t="s">
        <v>30</v>
      </c>
      <c r="I22" s="44"/>
      <c r="J22" s="44"/>
      <c r="K22" s="192"/>
      <c r="L22" s="209">
        <v>1</v>
      </c>
      <c r="M22" s="44">
        <v>10</v>
      </c>
      <c r="N22" s="44"/>
      <c r="O22" s="44"/>
      <c r="P22" s="44"/>
      <c r="Q22" s="39">
        <v>10</v>
      </c>
      <c r="R22" s="39" t="s">
        <v>33</v>
      </c>
      <c r="S22" s="292" t="s">
        <v>30</v>
      </c>
      <c r="T22" s="51" t="s">
        <v>28</v>
      </c>
      <c r="U22" s="290" t="s">
        <v>30</v>
      </c>
    </row>
    <row r="23" spans="1:22" ht="34.5" customHeight="1">
      <c r="A23" s="228" t="s">
        <v>30</v>
      </c>
      <c r="B23" s="302"/>
      <c r="C23" s="170"/>
      <c r="D23" s="624" t="s">
        <v>134</v>
      </c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6"/>
    </row>
    <row r="24" spans="1:22" ht="24.95" customHeight="1">
      <c r="A24" s="48" t="s">
        <v>35</v>
      </c>
      <c r="B24" s="320">
        <v>915</v>
      </c>
      <c r="C24" s="70"/>
      <c r="D24" s="591" t="s">
        <v>136</v>
      </c>
      <c r="E24" s="591"/>
      <c r="F24" s="456" t="s">
        <v>272</v>
      </c>
      <c r="G24" s="212">
        <v>3</v>
      </c>
      <c r="H24" s="48">
        <v>10</v>
      </c>
      <c r="I24" s="48"/>
      <c r="J24" s="48">
        <v>50</v>
      </c>
      <c r="K24" s="159"/>
      <c r="L24" s="76"/>
      <c r="M24" s="48"/>
      <c r="N24" s="48"/>
      <c r="O24" s="48"/>
      <c r="P24" s="159"/>
      <c r="Q24" s="49">
        <v>60</v>
      </c>
      <c r="R24" s="172" t="s">
        <v>24</v>
      </c>
      <c r="S24" s="173" t="s">
        <v>26</v>
      </c>
      <c r="T24" s="171"/>
    </row>
    <row r="25" spans="1:22" ht="24.95" customHeight="1">
      <c r="A25" s="48" t="s">
        <v>37</v>
      </c>
      <c r="B25" s="320">
        <v>915</v>
      </c>
      <c r="C25" s="139"/>
      <c r="D25" s="623" t="s">
        <v>242</v>
      </c>
      <c r="E25" s="623"/>
      <c r="F25" s="457" t="s">
        <v>272</v>
      </c>
      <c r="G25" s="212">
        <v>2</v>
      </c>
      <c r="H25" s="48">
        <v>10</v>
      </c>
      <c r="I25" s="48"/>
      <c r="J25" s="48">
        <v>30</v>
      </c>
      <c r="K25" s="159"/>
      <c r="L25" s="158"/>
      <c r="M25" s="48"/>
      <c r="N25" s="48"/>
      <c r="O25" s="48"/>
      <c r="P25" s="48"/>
      <c r="Q25" s="49">
        <v>40</v>
      </c>
      <c r="R25" s="172" t="s">
        <v>24</v>
      </c>
      <c r="S25" s="173" t="s">
        <v>26</v>
      </c>
      <c r="T25" s="171"/>
    </row>
    <row r="26" spans="1:22" ht="24.95" customHeight="1">
      <c r="A26" s="48" t="s">
        <v>38</v>
      </c>
      <c r="B26" s="320">
        <v>915</v>
      </c>
      <c r="C26" s="139"/>
      <c r="D26" s="587" t="s">
        <v>137</v>
      </c>
      <c r="E26" s="588"/>
      <c r="F26" s="457" t="s">
        <v>272</v>
      </c>
      <c r="G26" s="212">
        <v>3</v>
      </c>
      <c r="H26" s="48">
        <v>10</v>
      </c>
      <c r="I26" s="48"/>
      <c r="J26" s="48">
        <v>50</v>
      </c>
      <c r="K26" s="159"/>
      <c r="L26" s="158"/>
      <c r="M26" s="48"/>
      <c r="N26" s="48"/>
      <c r="O26" s="48"/>
      <c r="P26" s="48"/>
      <c r="Q26" s="49">
        <v>60</v>
      </c>
      <c r="R26" s="172" t="s">
        <v>24</v>
      </c>
      <c r="S26" s="173" t="s">
        <v>26</v>
      </c>
      <c r="T26" s="171"/>
    </row>
    <row r="27" spans="1:22" ht="24.95" customHeight="1">
      <c r="A27" s="48" t="s">
        <v>39</v>
      </c>
      <c r="B27" s="219">
        <v>519</v>
      </c>
      <c r="C27" s="219" t="s">
        <v>30</v>
      </c>
      <c r="D27" s="632" t="s">
        <v>211</v>
      </c>
      <c r="E27" s="633"/>
      <c r="F27" s="458" t="s">
        <v>53</v>
      </c>
      <c r="G27" s="212">
        <v>1</v>
      </c>
      <c r="H27" s="48">
        <v>5</v>
      </c>
      <c r="I27" s="48"/>
      <c r="J27" s="48">
        <v>15</v>
      </c>
      <c r="K27" s="48"/>
      <c r="L27" s="158"/>
      <c r="M27" s="48" t="s">
        <v>30</v>
      </c>
      <c r="N27" s="48"/>
      <c r="O27" s="48" t="s">
        <v>30</v>
      </c>
      <c r="P27" s="48"/>
      <c r="Q27" s="49">
        <v>20</v>
      </c>
      <c r="R27" s="172" t="s">
        <v>24</v>
      </c>
      <c r="S27" s="53" t="s">
        <v>196</v>
      </c>
      <c r="T27" s="48" t="s">
        <v>30</v>
      </c>
    </row>
    <row r="28" spans="1:22" ht="24.95" customHeight="1">
      <c r="A28" s="48" t="s">
        <v>40</v>
      </c>
      <c r="B28" s="320">
        <v>915</v>
      </c>
      <c r="C28" s="320" t="s">
        <v>30</v>
      </c>
      <c r="D28" s="556" t="s">
        <v>123</v>
      </c>
      <c r="E28" s="557"/>
      <c r="F28" s="459" t="s">
        <v>94</v>
      </c>
      <c r="G28" s="8">
        <v>1</v>
      </c>
      <c r="H28" s="379">
        <v>5</v>
      </c>
      <c r="I28" s="10" t="s">
        <v>30</v>
      </c>
      <c r="J28" s="10">
        <v>15</v>
      </c>
      <c r="K28" s="112"/>
      <c r="L28" s="85" t="s">
        <v>30</v>
      </c>
      <c r="M28" s="379" t="s">
        <v>30</v>
      </c>
      <c r="N28" s="10" t="s">
        <v>30</v>
      </c>
      <c r="O28" s="10" t="s">
        <v>30</v>
      </c>
      <c r="P28" s="10" t="s">
        <v>30</v>
      </c>
      <c r="Q28" s="378">
        <v>20</v>
      </c>
      <c r="R28" s="378" t="s">
        <v>24</v>
      </c>
      <c r="S28" s="53" t="s">
        <v>196</v>
      </c>
      <c r="T28" s="48" t="s">
        <v>30</v>
      </c>
      <c r="U28" s="199" t="s">
        <v>30</v>
      </c>
      <c r="V28" s="10" t="s">
        <v>28</v>
      </c>
    </row>
    <row r="29" spans="1:22" ht="30" customHeight="1">
      <c r="A29" s="48" t="s">
        <v>41</v>
      </c>
      <c r="B29" s="319">
        <v>915</v>
      </c>
      <c r="C29" s="27"/>
      <c r="D29" s="558" t="s">
        <v>244</v>
      </c>
      <c r="E29" s="601"/>
      <c r="F29" s="459" t="s">
        <v>254</v>
      </c>
      <c r="G29" s="212">
        <v>2</v>
      </c>
      <c r="H29" s="48">
        <v>10</v>
      </c>
      <c r="I29" s="48"/>
      <c r="J29" s="341">
        <v>15</v>
      </c>
      <c r="K29" s="159"/>
      <c r="L29" s="76" t="s">
        <v>30</v>
      </c>
      <c r="M29" s="48" t="s">
        <v>30</v>
      </c>
      <c r="N29" s="48"/>
      <c r="O29" s="48" t="s">
        <v>30</v>
      </c>
      <c r="P29" s="48"/>
      <c r="Q29" s="49">
        <v>25</v>
      </c>
      <c r="R29" s="172" t="s">
        <v>24</v>
      </c>
      <c r="S29" s="53" t="s">
        <v>196</v>
      </c>
      <c r="T29" s="173" t="s">
        <v>30</v>
      </c>
    </row>
    <row r="30" spans="1:22" ht="35.1" customHeight="1">
      <c r="A30" s="338"/>
      <c r="B30" s="305"/>
      <c r="C30" s="174"/>
      <c r="D30" s="620" t="s">
        <v>232</v>
      </c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2"/>
    </row>
    <row r="31" spans="1:22" ht="30" customHeight="1">
      <c r="A31" s="48" t="s">
        <v>42</v>
      </c>
      <c r="B31" s="319">
        <v>915</v>
      </c>
      <c r="C31" s="69" t="s">
        <v>30</v>
      </c>
      <c r="D31" s="504" t="s">
        <v>217</v>
      </c>
      <c r="E31" s="504"/>
      <c r="F31" s="460" t="s">
        <v>281</v>
      </c>
      <c r="G31" s="75">
        <v>2</v>
      </c>
      <c r="H31" s="48">
        <v>5</v>
      </c>
      <c r="I31" s="48"/>
      <c r="J31" s="48">
        <v>20</v>
      </c>
      <c r="K31" s="48"/>
      <c r="L31" s="76"/>
      <c r="M31" s="48"/>
      <c r="N31" s="48"/>
      <c r="O31" s="48"/>
      <c r="P31" s="48"/>
      <c r="Q31" s="49">
        <v>25</v>
      </c>
      <c r="R31" s="50" t="s">
        <v>48</v>
      </c>
      <c r="S31" s="432" t="s">
        <v>28</v>
      </c>
      <c r="T31" s="67"/>
    </row>
    <row r="32" spans="1:22" ht="30" customHeight="1">
      <c r="A32" s="48" t="s">
        <v>43</v>
      </c>
      <c r="B32" s="320">
        <v>915</v>
      </c>
      <c r="C32" s="69"/>
      <c r="D32" s="504" t="s">
        <v>217</v>
      </c>
      <c r="E32" s="504"/>
      <c r="F32" s="461" t="s">
        <v>272</v>
      </c>
      <c r="G32" s="75" t="s">
        <v>30</v>
      </c>
      <c r="H32" s="48" t="s">
        <v>30</v>
      </c>
      <c r="I32" s="48"/>
      <c r="J32" s="159" t="s">
        <v>30</v>
      </c>
      <c r="K32" s="48"/>
      <c r="L32" s="76">
        <v>2</v>
      </c>
      <c r="M32" s="48">
        <v>5</v>
      </c>
      <c r="N32" s="48"/>
      <c r="O32" s="159">
        <v>20</v>
      </c>
      <c r="P32" s="48"/>
      <c r="Q32" s="49">
        <v>25</v>
      </c>
      <c r="R32" s="50"/>
      <c r="S32" s="432"/>
      <c r="T32" s="442" t="s">
        <v>26</v>
      </c>
    </row>
    <row r="33" spans="1:20" ht="30" customHeight="1">
      <c r="A33" s="48" t="s">
        <v>44</v>
      </c>
      <c r="B33" s="320">
        <v>915</v>
      </c>
      <c r="C33" s="69"/>
      <c r="D33" s="635" t="s">
        <v>77</v>
      </c>
      <c r="E33" s="636"/>
      <c r="F33" s="462" t="s">
        <v>36</v>
      </c>
      <c r="G33" s="75">
        <v>2</v>
      </c>
      <c r="H33" s="232">
        <v>10</v>
      </c>
      <c r="I33" s="48"/>
      <c r="J33" s="48">
        <v>40</v>
      </c>
      <c r="K33" s="48"/>
      <c r="L33" s="76"/>
      <c r="M33" s="48"/>
      <c r="N33" s="48"/>
      <c r="O33" s="159"/>
      <c r="P33" s="48"/>
      <c r="Q33" s="84">
        <v>50</v>
      </c>
      <c r="R33" s="50" t="s">
        <v>48</v>
      </c>
      <c r="S33" s="432" t="s">
        <v>28</v>
      </c>
      <c r="T33" s="67"/>
    </row>
    <row r="34" spans="1:20" ht="30" customHeight="1">
      <c r="A34" s="48" t="s">
        <v>64</v>
      </c>
      <c r="B34" s="325">
        <v>915</v>
      </c>
      <c r="C34" s="325" t="s">
        <v>30</v>
      </c>
      <c r="D34" s="634" t="s">
        <v>84</v>
      </c>
      <c r="E34" s="634"/>
      <c r="F34" s="462" t="s">
        <v>36</v>
      </c>
      <c r="G34" s="271" t="s">
        <v>30</v>
      </c>
      <c r="H34" s="160" t="s">
        <v>30</v>
      </c>
      <c r="I34" s="160"/>
      <c r="J34" s="160" t="s">
        <v>30</v>
      </c>
      <c r="K34" s="160"/>
      <c r="L34" s="158">
        <v>2</v>
      </c>
      <c r="M34" s="382">
        <v>10</v>
      </c>
      <c r="N34" s="160" t="s">
        <v>30</v>
      </c>
      <c r="O34" s="160">
        <v>20</v>
      </c>
      <c r="P34" s="160" t="s">
        <v>30</v>
      </c>
      <c r="Q34" s="273">
        <v>30</v>
      </c>
      <c r="R34" s="274" t="s">
        <v>48</v>
      </c>
      <c r="S34" s="160" t="s">
        <v>30</v>
      </c>
      <c r="T34" s="432" t="s">
        <v>28</v>
      </c>
    </row>
    <row r="35" spans="1:20" ht="30" customHeight="1">
      <c r="A35" s="48" t="s">
        <v>66</v>
      </c>
      <c r="B35" s="428">
        <v>915</v>
      </c>
      <c r="C35" s="428" t="s">
        <v>30</v>
      </c>
      <c r="D35" s="610" t="s">
        <v>83</v>
      </c>
      <c r="E35" s="610"/>
      <c r="F35" s="463" t="s">
        <v>264</v>
      </c>
      <c r="G35" s="276">
        <v>2</v>
      </c>
      <c r="H35" s="434">
        <v>10</v>
      </c>
      <c r="I35" s="40" t="s">
        <v>30</v>
      </c>
      <c r="J35" s="40">
        <v>20</v>
      </c>
      <c r="K35" s="275" t="s">
        <v>30</v>
      </c>
      <c r="L35" s="276" t="s">
        <v>30</v>
      </c>
      <c r="M35" s="434" t="s">
        <v>30</v>
      </c>
      <c r="N35" s="40" t="s">
        <v>30</v>
      </c>
      <c r="O35" s="40" t="s">
        <v>30</v>
      </c>
      <c r="P35" s="275" t="s">
        <v>30</v>
      </c>
      <c r="Q35" s="277">
        <v>30</v>
      </c>
      <c r="R35" s="278" t="s">
        <v>48</v>
      </c>
      <c r="S35" s="441" t="s">
        <v>28</v>
      </c>
      <c r="T35" s="441" t="s">
        <v>45</v>
      </c>
    </row>
    <row r="36" spans="1:20" ht="35.1" customHeight="1">
      <c r="A36" s="118" t="s">
        <v>67</v>
      </c>
      <c r="B36" s="433"/>
      <c r="C36" s="170" t="s">
        <v>30</v>
      </c>
      <c r="D36" s="631" t="s">
        <v>233</v>
      </c>
      <c r="E36" s="631"/>
      <c r="F36" s="631"/>
      <c r="G36" s="631"/>
      <c r="H36" s="631"/>
      <c r="I36" s="631"/>
      <c r="J36" s="631"/>
      <c r="K36" s="631"/>
      <c r="L36" s="631"/>
      <c r="M36" s="631"/>
      <c r="N36" s="631"/>
      <c r="O36" s="631"/>
      <c r="P36" s="631"/>
      <c r="Q36" s="631"/>
      <c r="R36" s="631"/>
      <c r="S36" s="631"/>
      <c r="T36" s="631"/>
    </row>
    <row r="37" spans="1:20" ht="30" customHeight="1">
      <c r="A37" s="24" t="s">
        <v>70</v>
      </c>
      <c r="B37" s="365">
        <v>915</v>
      </c>
      <c r="C37" s="429"/>
      <c r="D37" s="629" t="s">
        <v>167</v>
      </c>
      <c r="E37" s="630"/>
      <c r="F37" s="464" t="s">
        <v>257</v>
      </c>
      <c r="G37" s="137" t="s">
        <v>30</v>
      </c>
      <c r="H37" s="160" t="s">
        <v>30</v>
      </c>
      <c r="I37" s="47"/>
      <c r="J37" s="160" t="s">
        <v>30</v>
      </c>
      <c r="K37" s="47"/>
      <c r="L37" s="137">
        <v>1</v>
      </c>
      <c r="M37" s="160">
        <v>10</v>
      </c>
      <c r="N37" s="47"/>
      <c r="O37" s="160">
        <v>10</v>
      </c>
      <c r="P37" s="430"/>
      <c r="Q37" s="274">
        <v>20</v>
      </c>
      <c r="R37" s="431" t="s">
        <v>48</v>
      </c>
      <c r="S37" s="432" t="s">
        <v>30</v>
      </c>
      <c r="T37" s="432" t="s">
        <v>28</v>
      </c>
    </row>
    <row r="38" spans="1:20" ht="30" customHeight="1">
      <c r="A38" s="24" t="s">
        <v>73</v>
      </c>
      <c r="B38" s="320">
        <v>915</v>
      </c>
      <c r="C38" s="70"/>
      <c r="D38" s="627" t="s">
        <v>78</v>
      </c>
      <c r="E38" s="628"/>
      <c r="F38" s="451" t="s">
        <v>273</v>
      </c>
      <c r="G38" s="176" t="s">
        <v>30</v>
      </c>
      <c r="H38" s="44" t="s">
        <v>30</v>
      </c>
      <c r="I38" s="40"/>
      <c r="J38" s="197" t="s">
        <v>30</v>
      </c>
      <c r="K38" s="40"/>
      <c r="L38" s="176">
        <v>1</v>
      </c>
      <c r="M38" s="297">
        <v>10</v>
      </c>
      <c r="N38" s="40"/>
      <c r="O38" s="197">
        <v>5</v>
      </c>
      <c r="P38" s="40"/>
      <c r="Q38" s="176">
        <v>15</v>
      </c>
      <c r="R38" s="39" t="s">
        <v>48</v>
      </c>
      <c r="S38" s="261" t="s">
        <v>30</v>
      </c>
      <c r="T38" s="261" t="s">
        <v>28</v>
      </c>
    </row>
    <row r="39" spans="1:20" ht="30" customHeight="1">
      <c r="A39" s="24" t="s">
        <v>46</v>
      </c>
      <c r="B39" s="320">
        <v>915</v>
      </c>
      <c r="C39" s="70"/>
      <c r="D39" s="500" t="s">
        <v>212</v>
      </c>
      <c r="E39" s="637"/>
      <c r="F39" s="465" t="s">
        <v>261</v>
      </c>
      <c r="G39" s="84"/>
      <c r="H39" s="48"/>
      <c r="I39" s="48"/>
      <c r="J39" s="232"/>
      <c r="K39" s="48"/>
      <c r="L39" s="84">
        <v>2</v>
      </c>
      <c r="M39" s="232">
        <v>10</v>
      </c>
      <c r="N39" s="48"/>
      <c r="O39" s="232">
        <v>20</v>
      </c>
      <c r="P39" s="48"/>
      <c r="Q39" s="84">
        <v>30</v>
      </c>
      <c r="R39" s="50" t="s">
        <v>48</v>
      </c>
      <c r="S39" s="51"/>
      <c r="T39" s="51" t="s">
        <v>28</v>
      </c>
    </row>
    <row r="40" spans="1:20" ht="30" customHeight="1">
      <c r="A40" s="286" t="s">
        <v>47</v>
      </c>
      <c r="B40" s="325">
        <v>915</v>
      </c>
      <c r="C40" s="325" t="s">
        <v>30</v>
      </c>
      <c r="D40" s="634" t="s">
        <v>162</v>
      </c>
      <c r="E40" s="635"/>
      <c r="F40" s="466" t="s">
        <v>246</v>
      </c>
      <c r="G40" s="84" t="s">
        <v>30</v>
      </c>
      <c r="H40" s="48" t="s">
        <v>30</v>
      </c>
      <c r="I40" s="48"/>
      <c r="J40" s="48" t="s">
        <v>30</v>
      </c>
      <c r="K40" s="48"/>
      <c r="L40" s="84">
        <v>2</v>
      </c>
      <c r="M40" s="48">
        <v>10</v>
      </c>
      <c r="N40" s="48"/>
      <c r="O40" s="48">
        <v>20</v>
      </c>
      <c r="P40" s="48"/>
      <c r="Q40" s="49">
        <v>30</v>
      </c>
      <c r="R40" s="50" t="s">
        <v>48</v>
      </c>
      <c r="S40" s="56" t="s">
        <v>30</v>
      </c>
      <c r="T40" s="51" t="s">
        <v>28</v>
      </c>
    </row>
    <row r="41" spans="1:20" ht="30" customHeight="1">
      <c r="A41" s="286" t="s">
        <v>49</v>
      </c>
      <c r="B41" s="325">
        <v>915</v>
      </c>
      <c r="C41" s="325" t="s">
        <v>30</v>
      </c>
      <c r="D41" s="627" t="s">
        <v>79</v>
      </c>
      <c r="E41" s="628"/>
      <c r="F41" s="467" t="s">
        <v>72</v>
      </c>
      <c r="G41" s="435" t="s">
        <v>30</v>
      </c>
      <c r="H41" s="160" t="s">
        <v>45</v>
      </c>
      <c r="I41" s="160"/>
      <c r="J41" s="160" t="s">
        <v>30</v>
      </c>
      <c r="K41" s="160"/>
      <c r="L41" s="210">
        <v>2</v>
      </c>
      <c r="M41" s="40">
        <v>10</v>
      </c>
      <c r="N41" s="40"/>
      <c r="O41" s="40">
        <v>20</v>
      </c>
      <c r="P41" s="275"/>
      <c r="Q41" s="274">
        <v>30</v>
      </c>
      <c r="R41" s="274" t="s">
        <v>48</v>
      </c>
      <c r="S41" s="160" t="s">
        <v>30</v>
      </c>
      <c r="T41" s="432" t="s">
        <v>28</v>
      </c>
    </row>
    <row r="42" spans="1:20" ht="30" customHeight="1">
      <c r="A42" s="286" t="s">
        <v>50</v>
      </c>
      <c r="B42" s="325">
        <v>915</v>
      </c>
      <c r="C42" s="325" t="s">
        <v>30</v>
      </c>
      <c r="D42" s="495" t="s">
        <v>81</v>
      </c>
      <c r="E42" s="496"/>
      <c r="F42" s="457" t="s">
        <v>253</v>
      </c>
      <c r="G42" s="191" t="s">
        <v>30</v>
      </c>
      <c r="H42" s="22" t="s">
        <v>30</v>
      </c>
      <c r="I42" s="22"/>
      <c r="J42" s="22" t="s">
        <v>30</v>
      </c>
      <c r="K42" s="22"/>
      <c r="L42" s="188">
        <v>2</v>
      </c>
      <c r="M42" s="48">
        <v>10</v>
      </c>
      <c r="N42" s="48"/>
      <c r="O42" s="48">
        <v>20</v>
      </c>
      <c r="P42" s="48"/>
      <c r="Q42" s="190">
        <v>30</v>
      </c>
      <c r="R42" s="189" t="s">
        <v>48</v>
      </c>
      <c r="S42" s="56" t="s">
        <v>30</v>
      </c>
      <c r="T42" s="440" t="s">
        <v>28</v>
      </c>
    </row>
    <row r="43" spans="1:20" ht="30" customHeight="1">
      <c r="A43" s="286" t="s">
        <v>51</v>
      </c>
      <c r="B43" s="325">
        <v>915</v>
      </c>
      <c r="C43" s="325" t="s">
        <v>30</v>
      </c>
      <c r="D43" s="596" t="s">
        <v>86</v>
      </c>
      <c r="E43" s="597"/>
      <c r="F43" s="457" t="s">
        <v>69</v>
      </c>
      <c r="G43" s="75" t="s">
        <v>30</v>
      </c>
      <c r="H43" s="48" t="s">
        <v>30</v>
      </c>
      <c r="I43" s="48"/>
      <c r="J43" s="48" t="s">
        <v>30</v>
      </c>
      <c r="K43" s="48"/>
      <c r="L43" s="75">
        <v>2</v>
      </c>
      <c r="M43" s="48">
        <v>10</v>
      </c>
      <c r="N43" s="48"/>
      <c r="O43" s="48">
        <v>20</v>
      </c>
      <c r="P43" s="48"/>
      <c r="Q43" s="50">
        <v>30</v>
      </c>
      <c r="R43" s="50" t="s">
        <v>48</v>
      </c>
      <c r="S43" s="56" t="s">
        <v>30</v>
      </c>
      <c r="T43" s="51" t="s">
        <v>28</v>
      </c>
    </row>
    <row r="44" spans="1:20" ht="30" customHeight="1">
      <c r="A44" s="286" t="s">
        <v>52</v>
      </c>
      <c r="B44" s="325">
        <v>915</v>
      </c>
      <c r="C44" s="325" t="s">
        <v>30</v>
      </c>
      <c r="D44" s="594" t="s">
        <v>80</v>
      </c>
      <c r="E44" s="595"/>
      <c r="F44" s="468" t="s">
        <v>36</v>
      </c>
      <c r="G44" s="175" t="s">
        <v>30</v>
      </c>
      <c r="H44" s="48" t="s">
        <v>30</v>
      </c>
      <c r="I44" s="48"/>
      <c r="J44" s="48" t="s">
        <v>30</v>
      </c>
      <c r="K44" s="48"/>
      <c r="L44" s="175">
        <v>2</v>
      </c>
      <c r="M44" s="48">
        <v>10</v>
      </c>
      <c r="N44" s="48"/>
      <c r="O44" s="48">
        <v>20</v>
      </c>
      <c r="P44" s="48"/>
      <c r="Q44" s="65">
        <v>30</v>
      </c>
      <c r="R44" s="66" t="s">
        <v>48</v>
      </c>
      <c r="S44" s="56" t="s">
        <v>30</v>
      </c>
      <c r="T44" s="51" t="s">
        <v>28</v>
      </c>
    </row>
    <row r="45" spans="1:20" ht="30" customHeight="1">
      <c r="A45" s="286" t="s">
        <v>54</v>
      </c>
      <c r="B45" s="426">
        <v>915</v>
      </c>
      <c r="C45" s="427"/>
      <c r="D45" s="610" t="s">
        <v>85</v>
      </c>
      <c r="E45" s="610"/>
      <c r="F45" s="469" t="s">
        <v>274</v>
      </c>
      <c r="G45" s="196" t="s">
        <v>30</v>
      </c>
      <c r="H45" s="256" t="s">
        <v>30</v>
      </c>
      <c r="I45" s="257"/>
      <c r="J45" s="257" t="s">
        <v>30</v>
      </c>
      <c r="K45" s="257"/>
      <c r="L45" s="258">
        <v>2</v>
      </c>
      <c r="M45" s="256">
        <v>10</v>
      </c>
      <c r="N45" s="257"/>
      <c r="O45" s="257">
        <v>20</v>
      </c>
      <c r="P45" s="257"/>
      <c r="Q45" s="259">
        <v>30</v>
      </c>
      <c r="R45" s="260" t="s">
        <v>48</v>
      </c>
      <c r="S45" s="261" t="s">
        <v>30</v>
      </c>
      <c r="T45" s="261" t="s">
        <v>28</v>
      </c>
    </row>
    <row r="46" spans="1:20" ht="30" customHeight="1">
      <c r="A46" s="228"/>
      <c r="B46" s="304"/>
      <c r="C46" s="99"/>
      <c r="D46" s="617" t="s">
        <v>173</v>
      </c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</row>
    <row r="47" spans="1:20" ht="45" customHeight="1">
      <c r="A47" s="340" t="s">
        <v>101</v>
      </c>
      <c r="B47" s="301" t="s">
        <v>205</v>
      </c>
      <c r="C47" s="55"/>
      <c r="D47" s="614"/>
      <c r="E47" s="95" t="s">
        <v>93</v>
      </c>
      <c r="F47" s="470" t="s">
        <v>226</v>
      </c>
      <c r="G47" s="76">
        <v>1</v>
      </c>
      <c r="H47" s="87">
        <v>15</v>
      </c>
      <c r="I47" s="98"/>
      <c r="J47" s="98" t="s">
        <v>30</v>
      </c>
      <c r="K47" s="98"/>
      <c r="L47" s="76" t="s">
        <v>30</v>
      </c>
      <c r="M47" s="87" t="s">
        <v>30</v>
      </c>
      <c r="N47" s="98"/>
      <c r="O47" s="98" t="s">
        <v>30</v>
      </c>
      <c r="P47" s="98"/>
      <c r="Q47" s="75">
        <v>15</v>
      </c>
      <c r="R47" s="83" t="s">
        <v>33</v>
      </c>
      <c r="S47" s="51" t="s">
        <v>28</v>
      </c>
      <c r="T47" s="43" t="s">
        <v>30</v>
      </c>
    </row>
    <row r="48" spans="1:20" ht="45" customHeight="1">
      <c r="A48" s="341" t="s">
        <v>147</v>
      </c>
      <c r="B48" s="326" t="s">
        <v>206</v>
      </c>
      <c r="C48" s="55"/>
      <c r="D48" s="614"/>
      <c r="E48" s="95" t="s">
        <v>229</v>
      </c>
      <c r="F48" s="471" t="s">
        <v>258</v>
      </c>
      <c r="G48" s="76">
        <v>1</v>
      </c>
      <c r="H48" s="97">
        <v>5</v>
      </c>
      <c r="I48" s="98"/>
      <c r="J48" s="98">
        <v>10</v>
      </c>
      <c r="K48" s="97"/>
      <c r="L48" s="76" t="s">
        <v>30</v>
      </c>
      <c r="M48" s="97" t="s">
        <v>30</v>
      </c>
      <c r="N48" s="98"/>
      <c r="O48" s="98" t="s">
        <v>30</v>
      </c>
      <c r="P48" s="97"/>
      <c r="Q48" s="75">
        <v>15</v>
      </c>
      <c r="R48" s="83" t="s">
        <v>24</v>
      </c>
      <c r="S48" s="51" t="s">
        <v>28</v>
      </c>
      <c r="T48" s="43" t="s">
        <v>30</v>
      </c>
    </row>
    <row r="49" spans="1:23" ht="45" customHeight="1">
      <c r="A49" s="229" t="s">
        <v>149</v>
      </c>
      <c r="B49" s="325">
        <v>915</v>
      </c>
      <c r="C49" s="55"/>
      <c r="D49" s="614"/>
      <c r="E49" s="95" t="s">
        <v>215</v>
      </c>
      <c r="F49" s="472" t="s">
        <v>275</v>
      </c>
      <c r="G49" s="358">
        <v>2</v>
      </c>
      <c r="H49" s="200">
        <v>5</v>
      </c>
      <c r="I49" s="200"/>
      <c r="J49" s="202">
        <v>10</v>
      </c>
      <c r="K49" s="200"/>
      <c r="L49" s="358"/>
      <c r="M49" s="200"/>
      <c r="N49" s="200"/>
      <c r="O49" s="202"/>
      <c r="P49" s="200"/>
      <c r="Q49" s="203">
        <v>15</v>
      </c>
      <c r="R49" s="204" t="s">
        <v>24</v>
      </c>
      <c r="S49" s="445" t="s">
        <v>28</v>
      </c>
      <c r="T49" s="117"/>
    </row>
    <row r="50" spans="1:23" ht="45" customHeight="1">
      <c r="A50" s="229" t="s">
        <v>197</v>
      </c>
      <c r="B50" s="325">
        <v>915</v>
      </c>
      <c r="C50" s="55"/>
      <c r="D50" s="614"/>
      <c r="E50" s="279" t="s">
        <v>192</v>
      </c>
      <c r="F50" s="473" t="s">
        <v>276</v>
      </c>
      <c r="G50" s="355">
        <v>1</v>
      </c>
      <c r="H50" s="280">
        <v>5</v>
      </c>
      <c r="I50" s="281"/>
      <c r="J50" s="281">
        <v>10</v>
      </c>
      <c r="K50" s="280"/>
      <c r="L50" s="355" t="s">
        <v>30</v>
      </c>
      <c r="M50" s="361"/>
      <c r="N50" s="361"/>
      <c r="O50" s="360"/>
      <c r="P50" s="281"/>
      <c r="Q50" s="266">
        <v>15</v>
      </c>
      <c r="R50" s="282" t="s">
        <v>24</v>
      </c>
      <c r="S50" s="261" t="s">
        <v>28</v>
      </c>
      <c r="T50" s="261" t="s">
        <v>30</v>
      </c>
    </row>
    <row r="51" spans="1:23" ht="30" customHeight="1">
      <c r="A51" s="339"/>
      <c r="B51" s="322"/>
      <c r="C51" s="99"/>
      <c r="D51" s="527" t="s">
        <v>138</v>
      </c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528"/>
    </row>
    <row r="52" spans="1:23" ht="35.1" customHeight="1">
      <c r="A52" s="24" t="s">
        <v>198</v>
      </c>
      <c r="B52" s="325">
        <v>915</v>
      </c>
      <c r="C52" s="299"/>
      <c r="D52" s="618" t="s">
        <v>89</v>
      </c>
      <c r="E52" s="619"/>
      <c r="F52" s="474" t="s">
        <v>256</v>
      </c>
      <c r="G52" s="49"/>
      <c r="H52" s="48"/>
      <c r="I52" s="48"/>
      <c r="J52" s="48"/>
      <c r="K52" s="52"/>
      <c r="L52" s="50">
        <v>2</v>
      </c>
      <c r="M52" s="48"/>
      <c r="N52" s="48"/>
      <c r="O52" s="48"/>
      <c r="P52" s="52">
        <v>60</v>
      </c>
      <c r="Q52" s="92">
        <v>60</v>
      </c>
      <c r="R52" s="75" t="s">
        <v>55</v>
      </c>
      <c r="S52" s="56"/>
      <c r="T52" s="56" t="s">
        <v>25</v>
      </c>
      <c r="V52" s="14"/>
      <c r="W52" s="14"/>
    </row>
    <row r="53" spans="1:23" ht="35.1" customHeight="1">
      <c r="A53" s="46" t="s">
        <v>238</v>
      </c>
      <c r="B53" s="325">
        <v>915</v>
      </c>
      <c r="C53" s="27"/>
      <c r="D53" s="615" t="s">
        <v>90</v>
      </c>
      <c r="E53" s="556"/>
      <c r="F53" s="474" t="s">
        <v>256</v>
      </c>
      <c r="G53" s="49"/>
      <c r="H53" s="48"/>
      <c r="I53" s="48"/>
      <c r="J53" s="48"/>
      <c r="K53" s="52"/>
      <c r="L53" s="50">
        <v>2</v>
      </c>
      <c r="M53" s="48"/>
      <c r="N53" s="48"/>
      <c r="O53" s="48"/>
      <c r="P53" s="52">
        <v>60</v>
      </c>
      <c r="Q53" s="92">
        <v>60</v>
      </c>
      <c r="R53" s="75" t="s">
        <v>55</v>
      </c>
      <c r="S53" s="56"/>
      <c r="T53" s="56" t="s">
        <v>25</v>
      </c>
      <c r="V53" s="14"/>
      <c r="W53" s="14"/>
    </row>
    <row r="54" spans="1:23" ht="35.1" customHeight="1">
      <c r="A54" s="24" t="s">
        <v>239</v>
      </c>
      <c r="B54" s="325">
        <v>915</v>
      </c>
      <c r="C54" s="54"/>
      <c r="D54" s="612" t="s">
        <v>91</v>
      </c>
      <c r="E54" s="613"/>
      <c r="F54" s="474" t="s">
        <v>256</v>
      </c>
      <c r="G54" s="49">
        <v>1</v>
      </c>
      <c r="H54" s="48"/>
      <c r="I54" s="48"/>
      <c r="J54" s="48"/>
      <c r="K54" s="52">
        <v>30</v>
      </c>
      <c r="L54" s="50" t="s">
        <v>30</v>
      </c>
      <c r="M54" s="48"/>
      <c r="N54" s="48"/>
      <c r="O54" s="48"/>
      <c r="P54" s="52" t="s">
        <v>30</v>
      </c>
      <c r="Q54" s="92">
        <v>30</v>
      </c>
      <c r="R54" s="75" t="s">
        <v>55</v>
      </c>
      <c r="S54" s="56" t="s">
        <v>25</v>
      </c>
      <c r="T54" s="56" t="s">
        <v>30</v>
      </c>
      <c r="V54" s="14"/>
      <c r="W54" s="14"/>
    </row>
    <row r="55" spans="1:23" ht="35.1" customHeight="1">
      <c r="A55" s="24" t="s">
        <v>240</v>
      </c>
      <c r="B55" s="325">
        <v>915</v>
      </c>
      <c r="C55" s="58"/>
      <c r="D55" s="596" t="s">
        <v>92</v>
      </c>
      <c r="E55" s="611"/>
      <c r="F55" s="474" t="s">
        <v>256</v>
      </c>
      <c r="G55" s="59">
        <v>1</v>
      </c>
      <c r="H55" s="60"/>
      <c r="I55" s="40"/>
      <c r="J55" s="40"/>
      <c r="K55" s="81">
        <v>30</v>
      </c>
      <c r="L55" s="61" t="s">
        <v>30</v>
      </c>
      <c r="M55" s="40"/>
      <c r="N55" s="40"/>
      <c r="O55" s="40"/>
      <c r="P55" s="81" t="s">
        <v>30</v>
      </c>
      <c r="Q55" s="93">
        <v>30</v>
      </c>
      <c r="R55" s="94" t="s">
        <v>55</v>
      </c>
      <c r="S55" s="62" t="s">
        <v>25</v>
      </c>
      <c r="T55" s="62" t="s">
        <v>30</v>
      </c>
      <c r="U55" s="23"/>
      <c r="V55" s="14"/>
      <c r="W55" s="14"/>
    </row>
    <row r="56" spans="1:23" ht="90" customHeight="1">
      <c r="A56" s="46" t="s">
        <v>241</v>
      </c>
      <c r="B56" s="325">
        <v>915</v>
      </c>
      <c r="C56" s="54"/>
      <c r="D56" s="608" t="s">
        <v>194</v>
      </c>
      <c r="E56" s="609"/>
      <c r="F56" s="475" t="s">
        <v>277</v>
      </c>
      <c r="G56" s="49">
        <v>1</v>
      </c>
      <c r="H56" s="48"/>
      <c r="I56" s="48"/>
      <c r="J56" s="48"/>
      <c r="K56" s="52">
        <v>30</v>
      </c>
      <c r="L56" s="50">
        <v>1</v>
      </c>
      <c r="M56" s="48"/>
      <c r="N56" s="48"/>
      <c r="O56" s="48"/>
      <c r="P56" s="52">
        <v>30</v>
      </c>
      <c r="Q56" s="92">
        <v>60</v>
      </c>
      <c r="R56" s="75" t="s">
        <v>55</v>
      </c>
      <c r="S56" s="56" t="s">
        <v>25</v>
      </c>
      <c r="T56" s="56" t="s">
        <v>25</v>
      </c>
      <c r="V56" s="14"/>
    </row>
    <row r="57" spans="1:23" ht="30" customHeight="1">
      <c r="A57" s="303"/>
      <c r="B57" s="303"/>
      <c r="C57" s="100"/>
      <c r="D57" s="606"/>
      <c r="E57" s="607"/>
      <c r="F57" s="100"/>
      <c r="G57" s="57">
        <f>SUM(G16:G56)</f>
        <v>30</v>
      </c>
      <c r="H57" s="50">
        <f t="shared" ref="H57:N57" si="0">SUM(H16:H56)</f>
        <v>135</v>
      </c>
      <c r="I57" s="50">
        <f t="shared" si="0"/>
        <v>30</v>
      </c>
      <c r="J57" s="50">
        <f t="shared" si="0"/>
        <v>300</v>
      </c>
      <c r="K57" s="50">
        <f t="shared" si="0"/>
        <v>90</v>
      </c>
      <c r="L57" s="57">
        <f>SUM(L16:L56)</f>
        <v>30</v>
      </c>
      <c r="M57" s="50">
        <f t="shared" si="0"/>
        <v>125</v>
      </c>
      <c r="N57" s="50">
        <f t="shared" si="0"/>
        <v>20</v>
      </c>
      <c r="O57" s="50">
        <f>SUM(O16:O56 )</f>
        <v>210</v>
      </c>
      <c r="P57" s="50">
        <f>SUM(P16:P56)</f>
        <v>150</v>
      </c>
      <c r="Q57" s="50">
        <f>SUM(Q16:Q56)</f>
        <v>1060</v>
      </c>
      <c r="R57" s="50"/>
      <c r="S57" s="101" t="s">
        <v>220</v>
      </c>
      <c r="T57" s="101" t="s">
        <v>237</v>
      </c>
      <c r="V57" s="14"/>
    </row>
    <row r="58" spans="1:23">
      <c r="A58" s="14"/>
      <c r="B58" s="14"/>
      <c r="C58" s="14"/>
      <c r="D58" s="14"/>
      <c r="E58" s="1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3" ht="12.75" customHeight="1">
      <c r="A59" s="16" t="s">
        <v>56</v>
      </c>
      <c r="B59" s="16"/>
      <c r="E59" s="1"/>
      <c r="N59" s="14"/>
    </row>
    <row r="60" spans="1:23">
      <c r="N60" s="14"/>
      <c r="S60" s="14"/>
    </row>
    <row r="61" spans="1:23">
      <c r="S61" s="14"/>
    </row>
    <row r="65" spans="3:5">
      <c r="C65" s="14"/>
    </row>
    <row r="66" spans="3:5">
      <c r="E66" s="15"/>
    </row>
  </sheetData>
  <sheetProtection selectLockedCells="1" selectUnlockedCells="1"/>
  <mergeCells count="61">
    <mergeCell ref="D42:E42"/>
    <mergeCell ref="D41:E41"/>
    <mergeCell ref="D40:E40"/>
    <mergeCell ref="D32:E32"/>
    <mergeCell ref="D34:E34"/>
    <mergeCell ref="D33:E33"/>
    <mergeCell ref="D39:E39"/>
    <mergeCell ref="D30:T30"/>
    <mergeCell ref="D31:E31"/>
    <mergeCell ref="D25:E25"/>
    <mergeCell ref="D23:T23"/>
    <mergeCell ref="D38:E38"/>
    <mergeCell ref="D35:E35"/>
    <mergeCell ref="D37:E37"/>
    <mergeCell ref="D36:T36"/>
    <mergeCell ref="D27:E27"/>
    <mergeCell ref="D57:E57"/>
    <mergeCell ref="D56:E56"/>
    <mergeCell ref="D45:E45"/>
    <mergeCell ref="D55:E55"/>
    <mergeCell ref="D54:E54"/>
    <mergeCell ref="D47:D50"/>
    <mergeCell ref="D53:E53"/>
    <mergeCell ref="D51:T51"/>
    <mergeCell ref="D46:T46"/>
    <mergeCell ref="D52:E52"/>
    <mergeCell ref="D44:E44"/>
    <mergeCell ref="D43:E43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9:E29"/>
    <mergeCell ref="D22:E22"/>
    <mergeCell ref="D19:E19"/>
    <mergeCell ref="D21:E21"/>
    <mergeCell ref="D20:E20"/>
    <mergeCell ref="D28:E28"/>
    <mergeCell ref="G10:H10"/>
    <mergeCell ref="F11:F14"/>
    <mergeCell ref="G11:P11"/>
    <mergeCell ref="D26:E26"/>
    <mergeCell ref="D15:E15"/>
    <mergeCell ref="D17:E17"/>
    <mergeCell ref="D24:E24"/>
    <mergeCell ref="D18:E18"/>
    <mergeCell ref="S11:T13"/>
    <mergeCell ref="C11:C14"/>
    <mergeCell ref="D11:E14"/>
    <mergeCell ref="D16:E16"/>
    <mergeCell ref="R11:R13"/>
    <mergeCell ref="G12:K12"/>
    <mergeCell ref="Q11:Q13"/>
    <mergeCell ref="L12:P1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opLeftCell="A49" zoomScaleNormal="100" workbookViewId="0">
      <selection activeCell="G52" sqref="G52:G56"/>
    </sheetView>
  </sheetViews>
  <sheetFormatPr defaultColWidth="9.140625" defaultRowHeight="12.75"/>
  <cols>
    <col min="1" max="1" width="4.140625" style="1" customWidth="1"/>
    <col min="2" max="2" width="0.28515625" style="1" customWidth="1"/>
    <col min="3" max="3" width="10.7109375" style="1" customWidth="1"/>
    <col min="4" max="4" width="30.7109375" style="1" customWidth="1"/>
    <col min="5" max="5" width="15.7109375" style="1" customWidth="1"/>
    <col min="6" max="6" width="35.7109375" style="2" customWidth="1"/>
    <col min="7" max="7" width="68.28515625" style="1" customWidth="1"/>
    <col min="8" max="8" width="5.7109375" style="1" customWidth="1"/>
    <col min="9" max="9" width="5.85546875" style="1" customWidth="1"/>
    <col min="10" max="17" width="5.7109375" style="1" customWidth="1"/>
    <col min="18" max="18" width="6.7109375" style="1" customWidth="1"/>
    <col min="19" max="19" width="5.7109375" style="1" customWidth="1"/>
    <col min="20" max="20" width="18.140625" style="1" customWidth="1"/>
    <col min="21" max="21" width="20.140625" style="1" customWidth="1"/>
    <col min="22" max="16384" width="9.140625" style="1"/>
  </cols>
  <sheetData>
    <row r="1" spans="1:21" s="3" customFormat="1" ht="18.75">
      <c r="A1" s="520" t="s">
        <v>97</v>
      </c>
      <c r="B1" s="520"/>
      <c r="C1" s="520"/>
      <c r="D1" s="520"/>
      <c r="E1" s="520"/>
      <c r="F1" s="520"/>
      <c r="G1" s="102" t="s">
        <v>0</v>
      </c>
    </row>
    <row r="2" spans="1:21" s="3" customFormat="1" ht="15.75">
      <c r="A2" s="520"/>
      <c r="B2" s="520"/>
      <c r="C2" s="520"/>
      <c r="D2" s="520"/>
      <c r="E2" s="520"/>
      <c r="F2" s="520"/>
      <c r="G2" s="103" t="s">
        <v>216</v>
      </c>
    </row>
    <row r="3" spans="1:21" s="3" customFormat="1" ht="15.75">
      <c r="A3" s="520" t="s">
        <v>98</v>
      </c>
      <c r="B3" s="520"/>
      <c r="C3" s="520"/>
      <c r="D3" s="520"/>
      <c r="E3" s="520"/>
      <c r="F3" s="520"/>
      <c r="G3" s="103" t="s">
        <v>170</v>
      </c>
    </row>
    <row r="4" spans="1:21" s="3" customFormat="1" ht="15.75">
      <c r="A4" s="520" t="s">
        <v>110</v>
      </c>
      <c r="B4" s="520"/>
      <c r="C4" s="520"/>
      <c r="D4" s="520"/>
      <c r="E4" s="520"/>
      <c r="F4" s="520"/>
      <c r="G4" s="103"/>
    </row>
    <row r="5" spans="1:21" s="3" customFormat="1" ht="15.75">
      <c r="A5" s="520" t="s">
        <v>146</v>
      </c>
      <c r="B5" s="520"/>
      <c r="C5" s="520"/>
      <c r="D5" s="520"/>
      <c r="E5" s="520"/>
      <c r="F5" s="520"/>
    </row>
    <row r="6" spans="1:21" s="3" customFormat="1" ht="15.75">
      <c r="A6" s="520" t="s">
        <v>209</v>
      </c>
      <c r="B6" s="520"/>
      <c r="C6" s="520"/>
      <c r="D6" s="520"/>
      <c r="E6" s="520"/>
      <c r="F6" s="520"/>
    </row>
    <row r="7" spans="1:21" s="3" customFormat="1" ht="15.75">
      <c r="A7" s="520" t="s">
        <v>252</v>
      </c>
      <c r="B7" s="520"/>
      <c r="C7" s="520"/>
      <c r="D7" s="520"/>
      <c r="E7" s="520"/>
      <c r="F7" s="520"/>
    </row>
    <row r="8" spans="1:21" s="3" customFormat="1" ht="15.75">
      <c r="A8" s="520" t="s">
        <v>117</v>
      </c>
      <c r="B8" s="520"/>
      <c r="C8" s="520"/>
      <c r="D8" s="520"/>
      <c r="E8" s="520"/>
      <c r="F8" s="520"/>
    </row>
    <row r="9" spans="1:21" s="3" customFormat="1" ht="15.75">
      <c r="A9" s="520" t="s">
        <v>111</v>
      </c>
      <c r="B9" s="520"/>
      <c r="C9" s="520"/>
      <c r="D9" s="520"/>
      <c r="E9" s="520"/>
      <c r="F9" s="520"/>
    </row>
    <row r="10" spans="1:21" ht="18.75">
      <c r="A10" s="552" t="s">
        <v>247</v>
      </c>
      <c r="B10" s="552"/>
      <c r="C10" s="552"/>
      <c r="D10" s="552"/>
      <c r="E10" s="552"/>
      <c r="F10" s="552"/>
      <c r="G10" s="102" t="s">
        <v>172</v>
      </c>
      <c r="H10" s="526" t="s">
        <v>30</v>
      </c>
      <c r="I10" s="526"/>
    </row>
    <row r="11" spans="1:21" ht="45" customHeight="1">
      <c r="A11" s="598" t="s">
        <v>2</v>
      </c>
      <c r="B11" s="312"/>
      <c r="C11" s="540" t="s">
        <v>204</v>
      </c>
      <c r="D11" s="570" t="s">
        <v>182</v>
      </c>
      <c r="E11" s="573" t="s">
        <v>3</v>
      </c>
      <c r="F11" s="574"/>
      <c r="G11" s="487" t="s">
        <v>4</v>
      </c>
      <c r="H11" s="487" t="s">
        <v>5</v>
      </c>
      <c r="I11" s="487"/>
      <c r="J11" s="487"/>
      <c r="K11" s="487"/>
      <c r="L11" s="487"/>
      <c r="M11" s="487"/>
      <c r="N11" s="487"/>
      <c r="O11" s="487"/>
      <c r="P11" s="487"/>
      <c r="Q11" s="487"/>
      <c r="R11" s="521" t="s">
        <v>6</v>
      </c>
      <c r="S11" s="521" t="s">
        <v>7</v>
      </c>
      <c r="T11" s="567" t="s">
        <v>8</v>
      </c>
      <c r="U11" s="568"/>
    </row>
    <row r="12" spans="1:21" ht="30" customHeight="1">
      <c r="A12" s="599"/>
      <c r="B12" s="313"/>
      <c r="C12" s="541"/>
      <c r="D12" s="571"/>
      <c r="E12" s="575"/>
      <c r="F12" s="576"/>
      <c r="G12" s="585"/>
      <c r="H12" s="497" t="s">
        <v>186</v>
      </c>
      <c r="I12" s="498"/>
      <c r="J12" s="498"/>
      <c r="K12" s="498"/>
      <c r="L12" s="499"/>
      <c r="M12" s="497" t="s">
        <v>187</v>
      </c>
      <c r="N12" s="498"/>
      <c r="O12" s="498"/>
      <c r="P12" s="498"/>
      <c r="Q12" s="499"/>
      <c r="R12" s="522"/>
      <c r="S12" s="522"/>
      <c r="T12" s="486"/>
      <c r="U12" s="569"/>
    </row>
    <row r="13" spans="1:21" ht="57.75" customHeight="1">
      <c r="A13" s="599"/>
      <c r="B13" s="313"/>
      <c r="C13" s="541"/>
      <c r="D13" s="571"/>
      <c r="E13" s="575"/>
      <c r="F13" s="576"/>
      <c r="G13" s="585"/>
      <c r="H13" s="4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6" t="s">
        <v>15</v>
      </c>
      <c r="R13" s="522"/>
      <c r="S13" s="522"/>
      <c r="T13" s="486"/>
      <c r="U13" s="569"/>
    </row>
    <row r="14" spans="1:21" ht="15.75">
      <c r="A14" s="600"/>
      <c r="B14" s="314"/>
      <c r="C14" s="542"/>
      <c r="D14" s="572"/>
      <c r="E14" s="577"/>
      <c r="F14" s="578"/>
      <c r="G14" s="586"/>
      <c r="H14" s="104" t="s">
        <v>16</v>
      </c>
      <c r="I14" s="105" t="s">
        <v>17</v>
      </c>
      <c r="J14" s="105" t="s">
        <v>18</v>
      </c>
      <c r="K14" s="105" t="s">
        <v>19</v>
      </c>
      <c r="L14" s="105" t="s">
        <v>20</v>
      </c>
      <c r="M14" s="106" t="s">
        <v>16</v>
      </c>
      <c r="N14" s="107" t="s">
        <v>17</v>
      </c>
      <c r="O14" s="107" t="s">
        <v>18</v>
      </c>
      <c r="P14" s="107" t="s">
        <v>19</v>
      </c>
      <c r="Q14" s="107" t="s">
        <v>20</v>
      </c>
      <c r="R14" s="106" t="s">
        <v>21</v>
      </c>
      <c r="S14" s="26" t="s">
        <v>16</v>
      </c>
      <c r="T14" s="37" t="s">
        <v>9</v>
      </c>
      <c r="U14" s="38" t="s">
        <v>10</v>
      </c>
    </row>
    <row r="15" spans="1:21" ht="30" customHeight="1">
      <c r="A15" s="161"/>
      <c r="B15" s="162"/>
      <c r="C15" s="306"/>
      <c r="D15" s="226"/>
      <c r="E15" s="650" t="s">
        <v>177</v>
      </c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162"/>
      <c r="R15" s="162"/>
      <c r="S15" s="162"/>
      <c r="T15" s="166"/>
      <c r="U15" s="163"/>
    </row>
    <row r="16" spans="1:21" ht="30" customHeight="1">
      <c r="A16" s="168" t="s">
        <v>23</v>
      </c>
      <c r="B16" s="342"/>
      <c r="C16" s="320">
        <v>310</v>
      </c>
      <c r="D16" s="319" t="s">
        <v>30</v>
      </c>
      <c r="E16" s="661" t="s">
        <v>156</v>
      </c>
      <c r="F16" s="662"/>
      <c r="G16" s="454" t="s">
        <v>130</v>
      </c>
      <c r="H16" s="83">
        <v>3</v>
      </c>
      <c r="I16" s="168">
        <v>15</v>
      </c>
      <c r="J16" s="168">
        <v>35</v>
      </c>
      <c r="K16" s="168"/>
      <c r="L16" s="168"/>
      <c r="M16" s="83" t="s">
        <v>30</v>
      </c>
      <c r="N16" s="168" t="s">
        <v>30</v>
      </c>
      <c r="O16" s="168" t="s">
        <v>30</v>
      </c>
      <c r="P16" s="168"/>
      <c r="Q16" s="168"/>
      <c r="R16" s="83">
        <v>50</v>
      </c>
      <c r="S16" s="83" t="s">
        <v>33</v>
      </c>
      <c r="T16" s="168" t="s">
        <v>28</v>
      </c>
      <c r="U16" s="168" t="s">
        <v>30</v>
      </c>
    </row>
    <row r="17" spans="1:23" ht="30" customHeight="1">
      <c r="A17" s="48" t="s">
        <v>27</v>
      </c>
      <c r="B17" s="315"/>
      <c r="C17" s="320">
        <v>310</v>
      </c>
      <c r="D17" s="320" t="s">
        <v>30</v>
      </c>
      <c r="E17" s="663" t="s">
        <v>131</v>
      </c>
      <c r="F17" s="664"/>
      <c r="G17" s="463" t="s">
        <v>265</v>
      </c>
      <c r="H17" s="75">
        <v>1</v>
      </c>
      <c r="I17" s="48">
        <v>10</v>
      </c>
      <c r="J17" s="48">
        <v>10</v>
      </c>
      <c r="K17" s="48"/>
      <c r="L17" s="48"/>
      <c r="M17" s="75" t="s">
        <v>30</v>
      </c>
      <c r="N17" s="48" t="s">
        <v>30</v>
      </c>
      <c r="O17" s="48" t="s">
        <v>30</v>
      </c>
      <c r="P17" s="48"/>
      <c r="Q17" s="48"/>
      <c r="R17" s="84">
        <v>20</v>
      </c>
      <c r="S17" s="75" t="s">
        <v>33</v>
      </c>
      <c r="T17" s="168" t="s">
        <v>28</v>
      </c>
      <c r="U17" s="168" t="s">
        <v>30</v>
      </c>
    </row>
    <row r="18" spans="1:23" ht="30" customHeight="1">
      <c r="A18" s="48" t="s">
        <v>29</v>
      </c>
      <c r="B18" s="308"/>
      <c r="C18" s="332">
        <v>310</v>
      </c>
      <c r="D18" s="332" t="s">
        <v>30</v>
      </c>
      <c r="E18" s="663" t="s">
        <v>245</v>
      </c>
      <c r="F18" s="672"/>
      <c r="G18" s="456" t="s">
        <v>36</v>
      </c>
      <c r="H18" s="75" t="s">
        <v>30</v>
      </c>
      <c r="I18" s="121" t="s">
        <v>30</v>
      </c>
      <c r="J18" s="48" t="s">
        <v>30</v>
      </c>
      <c r="K18" s="48"/>
      <c r="L18" s="48"/>
      <c r="M18" s="75">
        <v>1</v>
      </c>
      <c r="N18" s="121">
        <v>10</v>
      </c>
      <c r="O18" s="48">
        <v>10</v>
      </c>
      <c r="P18" s="48"/>
      <c r="Q18" s="48"/>
      <c r="R18" s="84">
        <v>20</v>
      </c>
      <c r="S18" s="169" t="s">
        <v>33</v>
      </c>
      <c r="T18" s="387"/>
      <c r="U18" s="168" t="s">
        <v>28</v>
      </c>
    </row>
    <row r="19" spans="1:23" ht="30" customHeight="1">
      <c r="A19" s="48" t="s">
        <v>31</v>
      </c>
      <c r="B19" s="307"/>
      <c r="C19" s="320">
        <v>310</v>
      </c>
      <c r="D19" s="320" t="s">
        <v>30</v>
      </c>
      <c r="E19" s="663" t="s">
        <v>132</v>
      </c>
      <c r="F19" s="673"/>
      <c r="G19" s="454" t="s">
        <v>130</v>
      </c>
      <c r="H19" s="75" t="s">
        <v>30</v>
      </c>
      <c r="I19" s="48" t="s">
        <v>30</v>
      </c>
      <c r="J19" s="48" t="s">
        <v>30</v>
      </c>
      <c r="K19" s="48"/>
      <c r="L19" s="48"/>
      <c r="M19" s="167">
        <v>1</v>
      </c>
      <c r="N19" s="48">
        <v>10</v>
      </c>
      <c r="O19" s="48">
        <v>10</v>
      </c>
      <c r="P19" s="48"/>
      <c r="Q19" s="48"/>
      <c r="R19" s="84">
        <v>20</v>
      </c>
      <c r="S19" s="75" t="s">
        <v>33</v>
      </c>
      <c r="T19" s="168" t="s">
        <v>30</v>
      </c>
      <c r="U19" s="248" t="s">
        <v>28</v>
      </c>
    </row>
    <row r="20" spans="1:23" ht="30" customHeight="1">
      <c r="A20" s="48" t="s">
        <v>32</v>
      </c>
      <c r="B20" s="342"/>
      <c r="C20" s="320">
        <v>310</v>
      </c>
      <c r="D20" s="319" t="s">
        <v>30</v>
      </c>
      <c r="E20" s="591" t="s">
        <v>152</v>
      </c>
      <c r="F20" s="591"/>
      <c r="G20" s="454" t="s">
        <v>130</v>
      </c>
      <c r="H20" s="75"/>
      <c r="I20" s="48"/>
      <c r="J20" s="48"/>
      <c r="K20" s="48"/>
      <c r="L20" s="48"/>
      <c r="M20" s="167">
        <v>2</v>
      </c>
      <c r="N20" s="48">
        <v>10</v>
      </c>
      <c r="O20" s="48">
        <v>10</v>
      </c>
      <c r="P20" s="159"/>
      <c r="Q20" s="48"/>
      <c r="R20" s="84">
        <v>20</v>
      </c>
      <c r="S20" s="75" t="s">
        <v>33</v>
      </c>
      <c r="T20" s="168"/>
      <c r="U20" s="249" t="s">
        <v>28</v>
      </c>
    </row>
    <row r="21" spans="1:23" ht="30" customHeight="1">
      <c r="A21" s="48" t="s">
        <v>34</v>
      </c>
      <c r="B21" s="307"/>
      <c r="C21" s="219">
        <v>912</v>
      </c>
      <c r="D21" s="219" t="s">
        <v>30</v>
      </c>
      <c r="E21" s="488" t="s">
        <v>135</v>
      </c>
      <c r="F21" s="489"/>
      <c r="G21" s="476" t="s">
        <v>278</v>
      </c>
      <c r="H21" s="75"/>
      <c r="I21" s="48"/>
      <c r="J21" s="48"/>
      <c r="K21" s="48"/>
      <c r="L21" s="48"/>
      <c r="M21" s="167">
        <v>3</v>
      </c>
      <c r="N21" s="48">
        <v>10</v>
      </c>
      <c r="O21" s="48"/>
      <c r="P21" s="159">
        <v>30</v>
      </c>
      <c r="Q21" s="48"/>
      <c r="R21" s="84">
        <v>40</v>
      </c>
      <c r="S21" s="75" t="s">
        <v>24</v>
      </c>
      <c r="T21" s="168"/>
      <c r="U21" s="359" t="s">
        <v>26</v>
      </c>
    </row>
    <row r="22" spans="1:23" ht="30" customHeight="1">
      <c r="A22" s="48" t="s">
        <v>35</v>
      </c>
      <c r="B22" s="343"/>
      <c r="C22" s="331">
        <v>9999</v>
      </c>
      <c r="D22" s="331" t="s">
        <v>30</v>
      </c>
      <c r="E22" s="671" t="s">
        <v>210</v>
      </c>
      <c r="F22" s="671"/>
      <c r="G22" s="476" t="s">
        <v>278</v>
      </c>
      <c r="H22" s="75" t="s">
        <v>30</v>
      </c>
      <c r="I22" s="48" t="s">
        <v>30</v>
      </c>
      <c r="J22" s="48"/>
      <c r="K22" s="48" t="s">
        <v>30</v>
      </c>
      <c r="L22" s="48"/>
      <c r="M22" s="167">
        <v>3</v>
      </c>
      <c r="N22" s="48">
        <v>10</v>
      </c>
      <c r="O22" s="48"/>
      <c r="P22" s="48">
        <v>30</v>
      </c>
      <c r="Q22" s="48"/>
      <c r="R22" s="84">
        <v>40</v>
      </c>
      <c r="S22" s="75" t="s">
        <v>24</v>
      </c>
      <c r="T22" s="248"/>
      <c r="U22" s="249" t="s">
        <v>28</v>
      </c>
    </row>
    <row r="23" spans="1:23" ht="30" customHeight="1">
      <c r="A23" s="48" t="s">
        <v>37</v>
      </c>
      <c r="B23" s="308"/>
      <c r="C23" s="330">
        <v>548</v>
      </c>
      <c r="D23" s="330" t="s">
        <v>30</v>
      </c>
      <c r="E23" s="581" t="s">
        <v>154</v>
      </c>
      <c r="F23" s="582"/>
      <c r="G23" s="476" t="s">
        <v>278</v>
      </c>
      <c r="H23" s="75">
        <v>2</v>
      </c>
      <c r="I23" s="48">
        <v>10</v>
      </c>
      <c r="J23" s="48"/>
      <c r="K23" s="232">
        <v>30</v>
      </c>
      <c r="L23" s="48"/>
      <c r="M23" s="167" t="s">
        <v>30</v>
      </c>
      <c r="N23" s="48" t="s">
        <v>30</v>
      </c>
      <c r="O23" s="48"/>
      <c r="P23" s="159" t="s">
        <v>30</v>
      </c>
      <c r="Q23" s="48"/>
      <c r="R23" s="84">
        <v>40</v>
      </c>
      <c r="S23" s="75" t="s">
        <v>24</v>
      </c>
      <c r="T23" s="249" t="s">
        <v>28</v>
      </c>
      <c r="U23" s="249" t="s">
        <v>30</v>
      </c>
    </row>
    <row r="24" spans="1:23" ht="30" customHeight="1">
      <c r="A24" s="48" t="s">
        <v>38</v>
      </c>
      <c r="B24" s="343"/>
      <c r="C24" s="320">
        <v>220</v>
      </c>
      <c r="D24" s="320" t="s">
        <v>30</v>
      </c>
      <c r="E24" s="658" t="s">
        <v>163</v>
      </c>
      <c r="F24" s="658"/>
      <c r="G24" s="463" t="s">
        <v>224</v>
      </c>
      <c r="H24" s="8">
        <v>1</v>
      </c>
      <c r="I24" s="297">
        <v>10</v>
      </c>
      <c r="J24" s="44" t="s">
        <v>30</v>
      </c>
      <c r="K24" s="10" t="s">
        <v>30</v>
      </c>
      <c r="L24" s="10"/>
      <c r="M24" s="39" t="s">
        <v>30</v>
      </c>
      <c r="N24" s="10" t="s">
        <v>30</v>
      </c>
      <c r="O24" s="10"/>
      <c r="P24" s="10" t="s">
        <v>30</v>
      </c>
      <c r="Q24" s="10"/>
      <c r="R24" s="209">
        <v>10</v>
      </c>
      <c r="S24" s="85" t="s">
        <v>33</v>
      </c>
      <c r="T24" s="244" t="s">
        <v>28</v>
      </c>
      <c r="U24" s="199" t="s">
        <v>30</v>
      </c>
    </row>
    <row r="25" spans="1:23" ht="30" customHeight="1">
      <c r="A25" s="48" t="s">
        <v>39</v>
      </c>
      <c r="B25" s="343"/>
      <c r="C25" s="330">
        <v>311</v>
      </c>
      <c r="D25" s="330" t="s">
        <v>30</v>
      </c>
      <c r="E25" s="659" t="s">
        <v>164</v>
      </c>
      <c r="F25" s="659"/>
      <c r="G25" s="477" t="s">
        <v>263</v>
      </c>
      <c r="H25" s="213">
        <v>1</v>
      </c>
      <c r="I25" s="298">
        <v>10</v>
      </c>
      <c r="J25" s="32">
        <v>10</v>
      </c>
      <c r="K25" s="32"/>
      <c r="L25" s="32"/>
      <c r="M25" s="214"/>
      <c r="N25" s="32"/>
      <c r="O25" s="32"/>
      <c r="P25" s="32"/>
      <c r="Q25" s="32"/>
      <c r="R25" s="284">
        <v>20</v>
      </c>
      <c r="S25" s="285" t="s">
        <v>33</v>
      </c>
      <c r="T25" s="48" t="s">
        <v>28</v>
      </c>
      <c r="U25" s="215"/>
    </row>
    <row r="26" spans="1:23" ht="30" customHeight="1">
      <c r="A26" s="48" t="s">
        <v>40</v>
      </c>
      <c r="B26" s="343"/>
      <c r="C26" s="327">
        <v>915</v>
      </c>
      <c r="D26" s="329" t="s">
        <v>30</v>
      </c>
      <c r="E26" s="581" t="s">
        <v>203</v>
      </c>
      <c r="F26" s="582"/>
      <c r="G26" s="469" t="s">
        <v>270</v>
      </c>
      <c r="H26" s="266" t="s">
        <v>30</v>
      </c>
      <c r="I26" s="267" t="s">
        <v>30</v>
      </c>
      <c r="J26" s="267"/>
      <c r="K26" s="267" t="s">
        <v>30</v>
      </c>
      <c r="L26" s="267" t="s">
        <v>30</v>
      </c>
      <c r="M26" s="268">
        <v>2</v>
      </c>
      <c r="N26" s="267">
        <v>10</v>
      </c>
      <c r="O26" s="267"/>
      <c r="P26" s="267">
        <v>10</v>
      </c>
      <c r="Q26" s="267"/>
      <c r="R26" s="269">
        <v>20</v>
      </c>
      <c r="S26" s="266" t="s">
        <v>24</v>
      </c>
      <c r="T26" s="270" t="s">
        <v>30</v>
      </c>
      <c r="U26" s="270" t="s">
        <v>28</v>
      </c>
    </row>
    <row r="27" spans="1:23" ht="30" customHeight="1">
      <c r="A27" s="48" t="s">
        <v>41</v>
      </c>
      <c r="B27" s="343"/>
      <c r="C27" s="350">
        <v>310</v>
      </c>
      <c r="D27" s="328" t="s">
        <v>30</v>
      </c>
      <c r="E27" s="653" t="s">
        <v>133</v>
      </c>
      <c r="F27" s="654"/>
      <c r="G27" s="478" t="s">
        <v>103</v>
      </c>
      <c r="H27" s="266">
        <v>1</v>
      </c>
      <c r="I27" s="267">
        <v>15</v>
      </c>
      <c r="J27" s="267"/>
      <c r="K27" s="267">
        <v>5</v>
      </c>
      <c r="L27" s="267"/>
      <c r="M27" s="76" t="s">
        <v>30</v>
      </c>
      <c r="N27" s="267" t="s">
        <v>30</v>
      </c>
      <c r="O27" s="267"/>
      <c r="P27" s="48" t="s">
        <v>30</v>
      </c>
      <c r="Q27" s="267"/>
      <c r="R27" s="269">
        <v>20</v>
      </c>
      <c r="S27" s="266" t="s">
        <v>33</v>
      </c>
      <c r="T27" s="270" t="s">
        <v>28</v>
      </c>
      <c r="U27" s="270" t="s">
        <v>30</v>
      </c>
    </row>
    <row r="28" spans="1:23" ht="34.5" customHeight="1">
      <c r="A28" s="227"/>
      <c r="B28" s="223"/>
      <c r="C28" s="347"/>
      <c r="D28" s="252"/>
      <c r="E28" s="655" t="s">
        <v>178</v>
      </c>
      <c r="F28" s="656"/>
      <c r="G28" s="656"/>
      <c r="H28" s="656"/>
      <c r="I28" s="656"/>
      <c r="J28" s="656"/>
      <c r="K28" s="656"/>
      <c r="L28" s="656"/>
      <c r="M28" s="656"/>
      <c r="N28" s="656"/>
      <c r="O28" s="656"/>
      <c r="P28" s="656"/>
      <c r="Q28" s="656"/>
      <c r="R28" s="656"/>
      <c r="S28" s="656"/>
      <c r="T28" s="656"/>
      <c r="U28" s="657"/>
    </row>
    <row r="29" spans="1:23" ht="34.5" customHeight="1">
      <c r="A29" s="377" t="s">
        <v>42</v>
      </c>
      <c r="B29" s="376"/>
      <c r="C29" s="320">
        <v>915</v>
      </c>
      <c r="D29" s="320" t="s">
        <v>30</v>
      </c>
      <c r="E29" s="652" t="s">
        <v>121</v>
      </c>
      <c r="F29" s="636"/>
      <c r="G29" s="446"/>
      <c r="H29" s="274"/>
      <c r="I29" s="64"/>
      <c r="J29" s="22"/>
      <c r="K29" s="380"/>
      <c r="L29" s="380"/>
      <c r="M29" s="381">
        <v>2</v>
      </c>
      <c r="N29" s="382">
        <v>10</v>
      </c>
      <c r="O29" s="383" t="s">
        <v>30</v>
      </c>
      <c r="P29" s="287">
        <v>20</v>
      </c>
      <c r="Q29" s="380" t="s">
        <v>30</v>
      </c>
      <c r="R29" s="384">
        <v>30</v>
      </c>
      <c r="S29" s="381" t="s">
        <v>24</v>
      </c>
      <c r="T29" s="386" t="s">
        <v>30</v>
      </c>
      <c r="U29" s="385" t="s">
        <v>28</v>
      </c>
      <c r="V29" s="199"/>
      <c r="W29" s="243" t="s">
        <v>28</v>
      </c>
    </row>
    <row r="30" spans="1:23" ht="30" customHeight="1">
      <c r="A30" s="48" t="s">
        <v>43</v>
      </c>
      <c r="B30" s="308"/>
      <c r="C30" s="327">
        <v>1014</v>
      </c>
      <c r="D30" s="327" t="s">
        <v>30</v>
      </c>
      <c r="E30" s="665" t="s">
        <v>223</v>
      </c>
      <c r="F30" s="666"/>
      <c r="G30" s="479" t="s">
        <v>53</v>
      </c>
      <c r="H30" s="271">
        <v>3</v>
      </c>
      <c r="I30" s="160">
        <v>10</v>
      </c>
      <c r="J30" s="160"/>
      <c r="K30" s="160">
        <v>30</v>
      </c>
      <c r="L30" s="160"/>
      <c r="M30" s="167"/>
      <c r="N30" s="160"/>
      <c r="O30" s="160"/>
      <c r="P30" s="159"/>
      <c r="Q30" s="160"/>
      <c r="R30" s="272">
        <v>40</v>
      </c>
      <c r="S30" s="212" t="s">
        <v>24</v>
      </c>
      <c r="T30" s="250" t="s">
        <v>26</v>
      </c>
      <c r="U30" s="48"/>
    </row>
    <row r="31" spans="1:23" ht="30" customHeight="1">
      <c r="A31" s="48" t="s">
        <v>44</v>
      </c>
      <c r="B31" s="308"/>
      <c r="C31" s="327">
        <v>1014</v>
      </c>
      <c r="D31" s="327" t="s">
        <v>30</v>
      </c>
      <c r="E31" s="587" t="s">
        <v>175</v>
      </c>
      <c r="F31" s="588"/>
      <c r="G31" s="480" t="s">
        <v>53</v>
      </c>
      <c r="H31" s="75"/>
      <c r="I31" s="48"/>
      <c r="J31" s="48"/>
      <c r="K31" s="48"/>
      <c r="L31" s="48"/>
      <c r="M31" s="167">
        <v>3</v>
      </c>
      <c r="N31" s="48">
        <v>10</v>
      </c>
      <c r="O31" s="48"/>
      <c r="P31" s="159">
        <v>30</v>
      </c>
      <c r="Q31" s="48"/>
      <c r="R31" s="84">
        <v>40</v>
      </c>
      <c r="S31" s="216" t="s">
        <v>24</v>
      </c>
      <c r="T31" s="248"/>
      <c r="U31" s="250" t="s">
        <v>26</v>
      </c>
    </row>
    <row r="32" spans="1:23" ht="39.950000000000003" customHeight="1">
      <c r="A32" s="264"/>
      <c r="B32" s="311"/>
      <c r="C32" s="253"/>
      <c r="D32" s="265"/>
      <c r="E32" s="655" t="s">
        <v>234</v>
      </c>
      <c r="F32" s="656"/>
      <c r="G32" s="656"/>
      <c r="H32" s="656"/>
      <c r="I32" s="656"/>
      <c r="J32" s="656"/>
      <c r="K32" s="656"/>
      <c r="L32" s="656"/>
      <c r="M32" s="656"/>
      <c r="N32" s="656"/>
      <c r="O32" s="656"/>
      <c r="P32" s="656"/>
      <c r="Q32" s="656"/>
      <c r="R32" s="656"/>
      <c r="S32" s="656"/>
      <c r="T32" s="656"/>
      <c r="U32" s="657"/>
    </row>
    <row r="33" spans="1:24" ht="30" customHeight="1">
      <c r="A33" s="24" t="s">
        <v>64</v>
      </c>
      <c r="B33" s="301"/>
      <c r="C33" s="320">
        <v>915</v>
      </c>
      <c r="D33" s="69"/>
      <c r="E33" s="596" t="s">
        <v>139</v>
      </c>
      <c r="F33" s="597"/>
      <c r="G33" s="468" t="s">
        <v>36</v>
      </c>
      <c r="H33" s="75">
        <v>2</v>
      </c>
      <c r="I33" s="48">
        <v>10</v>
      </c>
      <c r="J33" s="48"/>
      <c r="K33" s="48">
        <v>25</v>
      </c>
      <c r="L33" s="48"/>
      <c r="M33" s="50"/>
      <c r="N33" s="48"/>
      <c r="O33" s="48"/>
      <c r="P33" s="48"/>
      <c r="Q33" s="48"/>
      <c r="R33" s="50">
        <v>35</v>
      </c>
      <c r="S33" s="50" t="s">
        <v>24</v>
      </c>
      <c r="T33" s="113" t="s">
        <v>26</v>
      </c>
      <c r="U33" s="53"/>
    </row>
    <row r="34" spans="1:24" ht="30" customHeight="1">
      <c r="A34" s="10" t="s">
        <v>66</v>
      </c>
      <c r="B34" s="301"/>
      <c r="C34" s="320">
        <v>915</v>
      </c>
      <c r="D34" s="139"/>
      <c r="E34" s="596" t="s">
        <v>140</v>
      </c>
      <c r="F34" s="597"/>
      <c r="G34" s="481" t="s">
        <v>279</v>
      </c>
      <c r="H34" s="75">
        <v>2</v>
      </c>
      <c r="I34" s="48">
        <v>10</v>
      </c>
      <c r="J34" s="48"/>
      <c r="K34" s="48">
        <v>25</v>
      </c>
      <c r="L34" s="48"/>
      <c r="M34" s="50"/>
      <c r="N34" s="48"/>
      <c r="O34" s="48"/>
      <c r="P34" s="48"/>
      <c r="Q34" s="48"/>
      <c r="R34" s="50">
        <v>35</v>
      </c>
      <c r="S34" s="50" t="s">
        <v>24</v>
      </c>
      <c r="T34" s="113" t="s">
        <v>26</v>
      </c>
      <c r="U34" s="53"/>
    </row>
    <row r="35" spans="1:24" ht="30" customHeight="1">
      <c r="A35" s="24" t="s">
        <v>67</v>
      </c>
      <c r="B35" s="301"/>
      <c r="C35" s="320">
        <v>915</v>
      </c>
      <c r="D35" s="69" t="s">
        <v>30</v>
      </c>
      <c r="E35" s="581" t="s">
        <v>141</v>
      </c>
      <c r="F35" s="582"/>
      <c r="G35" s="468" t="s">
        <v>250</v>
      </c>
      <c r="H35" s="137">
        <v>2</v>
      </c>
      <c r="I35" s="48">
        <v>10</v>
      </c>
      <c r="J35" s="48"/>
      <c r="K35" s="48">
        <v>15</v>
      </c>
      <c r="L35" s="48"/>
      <c r="M35" s="50"/>
      <c r="N35" s="48"/>
      <c r="O35" s="48"/>
      <c r="P35" s="48"/>
      <c r="Q35" s="48"/>
      <c r="R35" s="21">
        <v>25</v>
      </c>
      <c r="S35" s="50" t="s">
        <v>24</v>
      </c>
      <c r="T35" s="53" t="s">
        <v>28</v>
      </c>
      <c r="U35" s="53" t="s">
        <v>30</v>
      </c>
    </row>
    <row r="36" spans="1:24" ht="30" customHeight="1">
      <c r="A36" s="378" t="s">
        <v>30</v>
      </c>
      <c r="B36" s="437"/>
      <c r="C36" s="438" t="s">
        <v>30</v>
      </c>
      <c r="D36" s="438"/>
      <c r="E36" s="667" t="s">
        <v>235</v>
      </c>
      <c r="F36" s="668"/>
      <c r="G36" s="668"/>
      <c r="H36" s="668"/>
      <c r="I36" s="668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4"/>
    </row>
    <row r="37" spans="1:24" ht="30" customHeight="1">
      <c r="A37" s="294" t="s">
        <v>70</v>
      </c>
      <c r="B37" s="439"/>
      <c r="C37" s="365">
        <v>915</v>
      </c>
      <c r="D37" s="429"/>
      <c r="E37" s="669" t="s">
        <v>142</v>
      </c>
      <c r="F37" s="670"/>
      <c r="G37" s="464" t="s">
        <v>36</v>
      </c>
      <c r="H37" s="271" t="s">
        <v>30</v>
      </c>
      <c r="I37" s="160" t="s">
        <v>30</v>
      </c>
      <c r="J37" s="160"/>
      <c r="K37" s="160" t="s">
        <v>30</v>
      </c>
      <c r="L37" s="160"/>
      <c r="M37" s="271">
        <v>2</v>
      </c>
      <c r="N37" s="160">
        <v>10</v>
      </c>
      <c r="O37" s="160"/>
      <c r="P37" s="160">
        <v>25</v>
      </c>
      <c r="Q37" s="160"/>
      <c r="R37" s="274">
        <v>35</v>
      </c>
      <c r="S37" s="274" t="s">
        <v>24</v>
      </c>
      <c r="T37" s="436" t="s">
        <v>30</v>
      </c>
      <c r="U37" s="436" t="s">
        <v>26</v>
      </c>
    </row>
    <row r="38" spans="1:24" ht="30" customHeight="1">
      <c r="A38" s="294" t="s">
        <v>73</v>
      </c>
      <c r="B38" s="439"/>
      <c r="C38" s="320">
        <v>915</v>
      </c>
      <c r="D38" s="139"/>
      <c r="E38" s="596" t="s">
        <v>143</v>
      </c>
      <c r="F38" s="597"/>
      <c r="G38" s="481" t="s">
        <v>279</v>
      </c>
      <c r="H38" s="75" t="s">
        <v>30</v>
      </c>
      <c r="I38" s="48" t="s">
        <v>30</v>
      </c>
      <c r="J38" s="48"/>
      <c r="K38" s="48" t="s">
        <v>30</v>
      </c>
      <c r="L38" s="48"/>
      <c r="M38" s="75">
        <v>2</v>
      </c>
      <c r="N38" s="48">
        <v>10</v>
      </c>
      <c r="O38" s="48"/>
      <c r="P38" s="48">
        <v>25</v>
      </c>
      <c r="Q38" s="48"/>
      <c r="R38" s="50">
        <v>35</v>
      </c>
      <c r="S38" s="50" t="s">
        <v>24</v>
      </c>
      <c r="T38" s="113" t="s">
        <v>30</v>
      </c>
      <c r="U38" s="113" t="s">
        <v>26</v>
      </c>
    </row>
    <row r="39" spans="1:24" ht="30" customHeight="1">
      <c r="A39" s="294" t="s">
        <v>46</v>
      </c>
      <c r="B39" s="439"/>
      <c r="C39" s="320">
        <v>915</v>
      </c>
      <c r="D39" s="139"/>
      <c r="E39" s="596" t="s">
        <v>202</v>
      </c>
      <c r="F39" s="611"/>
      <c r="G39" s="482" t="s">
        <v>279</v>
      </c>
      <c r="H39" s="75" t="s">
        <v>30</v>
      </c>
      <c r="I39" s="48" t="s">
        <v>30</v>
      </c>
      <c r="J39" s="48"/>
      <c r="K39" s="48" t="s">
        <v>30</v>
      </c>
      <c r="L39" s="48"/>
      <c r="M39" s="75">
        <v>1</v>
      </c>
      <c r="N39" s="48">
        <v>5</v>
      </c>
      <c r="O39" s="48"/>
      <c r="P39" s="341">
        <v>10</v>
      </c>
      <c r="Q39" s="48"/>
      <c r="R39" s="50">
        <v>15</v>
      </c>
      <c r="S39" s="50" t="s">
        <v>24</v>
      </c>
      <c r="T39" s="53" t="s">
        <v>30</v>
      </c>
      <c r="U39" s="53" t="s">
        <v>28</v>
      </c>
    </row>
    <row r="40" spans="1:24" ht="30" customHeight="1">
      <c r="A40" s="24">
        <v>22</v>
      </c>
      <c r="B40" s="301"/>
      <c r="C40" s="320">
        <v>915</v>
      </c>
      <c r="D40" s="69" t="s">
        <v>30</v>
      </c>
      <c r="E40" s="581" t="s">
        <v>144</v>
      </c>
      <c r="F40" s="582"/>
      <c r="G40" s="481" t="s">
        <v>36</v>
      </c>
      <c r="H40" s="137" t="s">
        <v>30</v>
      </c>
      <c r="I40" s="48" t="s">
        <v>30</v>
      </c>
      <c r="J40" s="48"/>
      <c r="K40" s="48" t="s">
        <v>30</v>
      </c>
      <c r="L40" s="48"/>
      <c r="M40" s="75">
        <v>2</v>
      </c>
      <c r="N40" s="48">
        <v>10</v>
      </c>
      <c r="O40" s="48"/>
      <c r="P40" s="48">
        <v>25</v>
      </c>
      <c r="Q40" s="48"/>
      <c r="R40" s="21">
        <v>35</v>
      </c>
      <c r="S40" s="50" t="s">
        <v>24</v>
      </c>
      <c r="T40" s="53" t="s">
        <v>30</v>
      </c>
      <c r="U40" s="53" t="s">
        <v>28</v>
      </c>
    </row>
    <row r="41" spans="1:24" ht="39.950000000000003" customHeight="1">
      <c r="A41" s="228"/>
      <c r="B41" s="316"/>
      <c r="C41" s="265"/>
      <c r="D41" s="253"/>
      <c r="E41" s="647" t="s">
        <v>174</v>
      </c>
      <c r="F41" s="648"/>
      <c r="G41" s="648"/>
      <c r="H41" s="648"/>
      <c r="I41" s="648"/>
      <c r="J41" s="648"/>
      <c r="K41" s="648"/>
      <c r="L41" s="648"/>
      <c r="M41" s="648"/>
      <c r="N41" s="648"/>
      <c r="O41" s="648"/>
      <c r="P41" s="648"/>
      <c r="Q41" s="648"/>
      <c r="R41" s="648"/>
      <c r="S41" s="648"/>
      <c r="T41" s="648"/>
      <c r="U41" s="649"/>
    </row>
    <row r="42" spans="1:24" ht="39.950000000000003" customHeight="1">
      <c r="A42" s="229" t="s">
        <v>49</v>
      </c>
      <c r="B42" s="317"/>
      <c r="C42" s="325">
        <v>915</v>
      </c>
      <c r="D42" s="325" t="s">
        <v>30</v>
      </c>
      <c r="E42" s="660" t="s">
        <v>180</v>
      </c>
      <c r="F42" s="177" t="s">
        <v>228</v>
      </c>
      <c r="G42" s="472" t="s">
        <v>251</v>
      </c>
      <c r="H42" s="85">
        <v>2</v>
      </c>
      <c r="I42" s="178">
        <v>5</v>
      </c>
      <c r="J42" s="178"/>
      <c r="K42" s="179">
        <v>10</v>
      </c>
      <c r="L42" s="178"/>
      <c r="M42" s="181" t="s">
        <v>30</v>
      </c>
      <c r="N42" s="178" t="s">
        <v>30</v>
      </c>
      <c r="O42" s="178"/>
      <c r="P42" s="179" t="s">
        <v>30</v>
      </c>
      <c r="Q42" s="178"/>
      <c r="R42" s="74">
        <v>15</v>
      </c>
      <c r="S42" s="180" t="s">
        <v>24</v>
      </c>
      <c r="T42" s="117" t="s">
        <v>28</v>
      </c>
      <c r="U42" s="117" t="s">
        <v>30</v>
      </c>
    </row>
    <row r="43" spans="1:24" ht="35.1" customHeight="1">
      <c r="A43" s="46" t="s">
        <v>50</v>
      </c>
      <c r="B43" s="344"/>
      <c r="C43" s="325">
        <v>915</v>
      </c>
      <c r="D43" s="325" t="s">
        <v>30</v>
      </c>
      <c r="E43" s="660"/>
      <c r="F43" s="177" t="s">
        <v>150</v>
      </c>
      <c r="G43" s="472" t="s">
        <v>151</v>
      </c>
      <c r="H43" s="85">
        <v>2</v>
      </c>
      <c r="I43" s="178">
        <v>5</v>
      </c>
      <c r="J43" s="178"/>
      <c r="K43" s="179">
        <v>10</v>
      </c>
      <c r="L43" s="178"/>
      <c r="M43" s="181" t="s">
        <v>30</v>
      </c>
      <c r="N43" s="178" t="s">
        <v>30</v>
      </c>
      <c r="O43" s="178"/>
      <c r="P43" s="179" t="s">
        <v>30</v>
      </c>
      <c r="Q43" s="178"/>
      <c r="R43" s="74">
        <v>15</v>
      </c>
      <c r="S43" s="180" t="s">
        <v>24</v>
      </c>
      <c r="T43" s="117" t="s">
        <v>28</v>
      </c>
      <c r="U43" s="117" t="s">
        <v>30</v>
      </c>
    </row>
    <row r="44" spans="1:24" ht="47.45" customHeight="1">
      <c r="A44" s="340" t="s">
        <v>51</v>
      </c>
      <c r="B44" s="318"/>
      <c r="C44" s="325">
        <v>915</v>
      </c>
      <c r="D44" s="325" t="s">
        <v>30</v>
      </c>
      <c r="E44" s="660"/>
      <c r="F44" s="177" t="s">
        <v>227</v>
      </c>
      <c r="G44" s="471" t="s">
        <v>280</v>
      </c>
      <c r="H44" s="85">
        <v>1</v>
      </c>
      <c r="I44" s="178">
        <v>5</v>
      </c>
      <c r="J44" s="178"/>
      <c r="K44" s="179">
        <v>10</v>
      </c>
      <c r="L44" s="178"/>
      <c r="M44" s="181" t="s">
        <v>30</v>
      </c>
      <c r="N44" s="178" t="s">
        <v>30</v>
      </c>
      <c r="O44" s="178"/>
      <c r="P44" s="179" t="s">
        <v>30</v>
      </c>
      <c r="Q44" s="178"/>
      <c r="R44" s="74">
        <v>15</v>
      </c>
      <c r="S44" s="180" t="s">
        <v>24</v>
      </c>
      <c r="T44" s="117" t="s">
        <v>28</v>
      </c>
      <c r="U44" s="117" t="s">
        <v>30</v>
      </c>
    </row>
    <row r="45" spans="1:24" ht="39.950000000000003" customHeight="1">
      <c r="A45" s="341" t="s">
        <v>52</v>
      </c>
      <c r="B45" s="334">
        <v>914</v>
      </c>
      <c r="C45" s="334">
        <v>914</v>
      </c>
      <c r="D45" s="325"/>
      <c r="E45" s="660"/>
      <c r="F45" s="205" t="s">
        <v>230</v>
      </c>
      <c r="G45" s="483" t="s">
        <v>259</v>
      </c>
      <c r="H45" s="204">
        <v>1</v>
      </c>
      <c r="I45" s="200">
        <v>5</v>
      </c>
      <c r="J45" s="200"/>
      <c r="K45" s="202">
        <v>10</v>
      </c>
      <c r="L45" s="200"/>
      <c r="M45" s="201"/>
      <c r="N45" s="200"/>
      <c r="O45" s="200"/>
      <c r="P45" s="202"/>
      <c r="Q45" s="200" t="s">
        <v>30</v>
      </c>
      <c r="R45" s="203">
        <v>15</v>
      </c>
      <c r="S45" s="204" t="s">
        <v>24</v>
      </c>
      <c r="T45" s="117" t="s">
        <v>28</v>
      </c>
      <c r="U45" s="117" t="s">
        <v>30</v>
      </c>
    </row>
    <row r="46" spans="1:24" ht="39.950000000000003" customHeight="1">
      <c r="A46" s="341" t="s">
        <v>54</v>
      </c>
      <c r="B46" s="334">
        <v>915</v>
      </c>
      <c r="C46" s="334">
        <v>915</v>
      </c>
      <c r="D46" s="325"/>
      <c r="E46" s="660"/>
      <c r="F46" s="207" t="s">
        <v>191</v>
      </c>
      <c r="G46" s="483" t="s">
        <v>272</v>
      </c>
      <c r="H46" s="204">
        <v>1</v>
      </c>
      <c r="I46" s="200">
        <v>5</v>
      </c>
      <c r="J46" s="200"/>
      <c r="K46" s="202">
        <v>10</v>
      </c>
      <c r="L46" s="200"/>
      <c r="M46" s="201"/>
      <c r="N46" s="200"/>
      <c r="O46" s="200"/>
      <c r="P46" s="202"/>
      <c r="Q46" s="200"/>
      <c r="R46" s="203">
        <v>15</v>
      </c>
      <c r="S46" s="204" t="s">
        <v>24</v>
      </c>
      <c r="T46" s="117" t="s">
        <v>28</v>
      </c>
      <c r="U46" s="117" t="s">
        <v>30</v>
      </c>
    </row>
    <row r="47" spans="1:24" ht="39.950000000000003" customHeight="1">
      <c r="A47" s="229" t="s">
        <v>101</v>
      </c>
      <c r="B47" s="357"/>
      <c r="C47" s="334"/>
      <c r="D47" s="325"/>
      <c r="E47" s="660"/>
      <c r="F47" s="206" t="s">
        <v>166</v>
      </c>
      <c r="G47" s="484" t="s">
        <v>282</v>
      </c>
      <c r="H47" s="204">
        <v>1</v>
      </c>
      <c r="I47" s="200">
        <v>5</v>
      </c>
      <c r="J47" s="200"/>
      <c r="K47" s="202">
        <v>10</v>
      </c>
      <c r="L47" s="200"/>
      <c r="M47" s="201"/>
      <c r="N47" s="200"/>
      <c r="O47" s="200"/>
      <c r="P47" s="202"/>
      <c r="Q47" s="200"/>
      <c r="R47" s="203">
        <v>15</v>
      </c>
      <c r="S47" s="204" t="s">
        <v>24</v>
      </c>
      <c r="T47" s="117" t="s">
        <v>28</v>
      </c>
      <c r="U47" s="117" t="s">
        <v>30</v>
      </c>
    </row>
    <row r="48" spans="1:24" ht="39.950000000000003" customHeight="1">
      <c r="A48" s="46" t="s">
        <v>147</v>
      </c>
      <c r="B48" s="318"/>
      <c r="C48" s="325">
        <v>915</v>
      </c>
      <c r="D48" s="325" t="s">
        <v>30</v>
      </c>
      <c r="E48" s="660"/>
      <c r="F48" s="96" t="s">
        <v>231</v>
      </c>
      <c r="G48" s="471" t="s">
        <v>260</v>
      </c>
      <c r="H48" s="85">
        <v>1</v>
      </c>
      <c r="I48" s="178">
        <v>15</v>
      </c>
      <c r="J48" s="178"/>
      <c r="K48" s="179" t="s">
        <v>30</v>
      </c>
      <c r="L48" s="178"/>
      <c r="M48" s="181" t="s">
        <v>30</v>
      </c>
      <c r="N48" s="178" t="s">
        <v>30</v>
      </c>
      <c r="O48" s="178"/>
      <c r="P48" s="179" t="s">
        <v>30</v>
      </c>
      <c r="Q48" s="178"/>
      <c r="R48" s="74">
        <v>15</v>
      </c>
      <c r="S48" s="180" t="s">
        <v>33</v>
      </c>
      <c r="T48" s="117" t="s">
        <v>28</v>
      </c>
      <c r="U48" s="117" t="s">
        <v>30</v>
      </c>
      <c r="W48" s="14"/>
      <c r="X48" s="14"/>
    </row>
    <row r="49" spans="1:24" ht="30" customHeight="1">
      <c r="A49" s="230"/>
      <c r="B49" s="231"/>
      <c r="C49" s="348"/>
      <c r="D49" s="254"/>
      <c r="E49" s="644" t="s">
        <v>157</v>
      </c>
      <c r="F49" s="645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W49" s="14"/>
      <c r="X49" s="14"/>
    </row>
    <row r="50" spans="1:24" ht="30" customHeight="1">
      <c r="A50" s="232" t="s">
        <v>148</v>
      </c>
      <c r="B50" s="345"/>
      <c r="C50" s="333">
        <v>9999</v>
      </c>
      <c r="D50" s="333" t="s">
        <v>30</v>
      </c>
      <c r="E50" s="642" t="s">
        <v>158</v>
      </c>
      <c r="F50" s="643"/>
      <c r="G50" s="151"/>
      <c r="H50" s="193" t="s">
        <v>30</v>
      </c>
      <c r="I50" s="151" t="s">
        <v>30</v>
      </c>
      <c r="J50" s="194" t="s">
        <v>30</v>
      </c>
      <c r="K50" s="148"/>
      <c r="L50" s="148"/>
      <c r="M50" s="193">
        <v>1</v>
      </c>
      <c r="N50" s="148"/>
      <c r="O50" s="194">
        <v>5</v>
      </c>
      <c r="P50" s="148"/>
      <c r="Q50" s="148"/>
      <c r="R50" s="193">
        <v>5</v>
      </c>
      <c r="S50" s="221" t="s">
        <v>30</v>
      </c>
      <c r="T50" s="148"/>
      <c r="U50" s="194" t="s">
        <v>159</v>
      </c>
      <c r="V50" s="14"/>
      <c r="W50" s="14"/>
      <c r="X50" s="14"/>
    </row>
    <row r="51" spans="1:24" ht="30" customHeight="1">
      <c r="A51" s="233"/>
      <c r="B51" s="346"/>
      <c r="C51" s="349"/>
      <c r="D51" s="253"/>
      <c r="E51" s="620" t="s">
        <v>138</v>
      </c>
      <c r="F51" s="640"/>
      <c r="G51" s="640"/>
      <c r="H51" s="640"/>
      <c r="I51" s="640"/>
      <c r="J51" s="640"/>
      <c r="K51" s="640"/>
      <c r="L51" s="640"/>
      <c r="M51" s="640"/>
      <c r="N51" s="640"/>
      <c r="O51" s="640"/>
      <c r="P51" s="640"/>
      <c r="Q51" s="640"/>
      <c r="R51" s="640"/>
      <c r="S51" s="640"/>
      <c r="T51" s="640"/>
      <c r="U51" s="641"/>
      <c r="V51" s="23"/>
      <c r="W51" s="14"/>
      <c r="X51" s="14"/>
    </row>
    <row r="52" spans="1:24" ht="35.1" customHeight="1">
      <c r="A52" s="24" t="s">
        <v>149</v>
      </c>
      <c r="B52" s="301"/>
      <c r="C52" s="325">
        <v>915</v>
      </c>
      <c r="D52" s="325" t="s">
        <v>30</v>
      </c>
      <c r="E52" s="557" t="s">
        <v>89</v>
      </c>
      <c r="F52" s="557"/>
      <c r="G52" s="474" t="s">
        <v>256</v>
      </c>
      <c r="H52" s="49"/>
      <c r="I52" s="48"/>
      <c r="J52" s="48"/>
      <c r="K52" s="48"/>
      <c r="L52" s="52"/>
      <c r="M52" s="50">
        <v>2</v>
      </c>
      <c r="N52" s="48"/>
      <c r="O52" s="48"/>
      <c r="P52" s="48"/>
      <c r="Q52" s="52">
        <v>60</v>
      </c>
      <c r="R52" s="92">
        <v>60</v>
      </c>
      <c r="S52" s="75" t="s">
        <v>55</v>
      </c>
      <c r="T52" s="56"/>
      <c r="U52" s="56" t="s">
        <v>25</v>
      </c>
      <c r="W52" s="14"/>
    </row>
    <row r="53" spans="1:24" ht="35.1" customHeight="1">
      <c r="A53" s="46" t="s">
        <v>197</v>
      </c>
      <c r="B53" s="301"/>
      <c r="C53" s="325">
        <v>915</v>
      </c>
      <c r="D53" s="325" t="s">
        <v>30</v>
      </c>
      <c r="E53" s="557" t="s">
        <v>90</v>
      </c>
      <c r="F53" s="557"/>
      <c r="G53" s="474" t="s">
        <v>256</v>
      </c>
      <c r="H53" s="49"/>
      <c r="I53" s="48"/>
      <c r="J53" s="48"/>
      <c r="K53" s="48"/>
      <c r="L53" s="52"/>
      <c r="M53" s="50">
        <v>2</v>
      </c>
      <c r="N53" s="48"/>
      <c r="O53" s="48"/>
      <c r="P53" s="48"/>
      <c r="Q53" s="52">
        <v>60</v>
      </c>
      <c r="R53" s="92">
        <v>60</v>
      </c>
      <c r="S53" s="75" t="s">
        <v>55</v>
      </c>
      <c r="T53" s="56"/>
      <c r="U53" s="56" t="s">
        <v>25</v>
      </c>
      <c r="W53" s="14"/>
    </row>
    <row r="54" spans="1:24" ht="39.950000000000003" customHeight="1">
      <c r="A54" s="24" t="s">
        <v>198</v>
      </c>
      <c r="B54" s="345"/>
      <c r="C54" s="325">
        <v>915</v>
      </c>
      <c r="D54" s="325" t="s">
        <v>30</v>
      </c>
      <c r="E54" s="596" t="s">
        <v>91</v>
      </c>
      <c r="F54" s="611"/>
      <c r="G54" s="474" t="s">
        <v>256</v>
      </c>
      <c r="H54" s="49">
        <v>1</v>
      </c>
      <c r="I54" s="48"/>
      <c r="J54" s="48"/>
      <c r="K54" s="48"/>
      <c r="L54" s="52">
        <v>30</v>
      </c>
      <c r="M54" s="50" t="s">
        <v>30</v>
      </c>
      <c r="N54" s="48"/>
      <c r="O54" s="48"/>
      <c r="P54" s="48"/>
      <c r="Q54" s="52" t="s">
        <v>30</v>
      </c>
      <c r="R54" s="92">
        <v>30</v>
      </c>
      <c r="S54" s="75" t="s">
        <v>55</v>
      </c>
      <c r="T54" s="56" t="s">
        <v>25</v>
      </c>
      <c r="U54" s="56" t="s">
        <v>30</v>
      </c>
    </row>
    <row r="55" spans="1:24" ht="30" customHeight="1">
      <c r="A55" s="24" t="s">
        <v>238</v>
      </c>
      <c r="B55" s="345"/>
      <c r="C55" s="325">
        <v>915</v>
      </c>
      <c r="D55" s="325" t="s">
        <v>30</v>
      </c>
      <c r="E55" s="596" t="s">
        <v>92</v>
      </c>
      <c r="F55" s="611"/>
      <c r="G55" s="474" t="s">
        <v>256</v>
      </c>
      <c r="H55" s="59">
        <v>1</v>
      </c>
      <c r="I55" s="60"/>
      <c r="J55" s="40"/>
      <c r="K55" s="40"/>
      <c r="L55" s="81">
        <v>30</v>
      </c>
      <c r="M55" s="61" t="s">
        <v>30</v>
      </c>
      <c r="N55" s="40"/>
      <c r="O55" s="40"/>
      <c r="P55" s="40"/>
      <c r="Q55" s="81" t="s">
        <v>30</v>
      </c>
      <c r="R55" s="93">
        <v>30</v>
      </c>
      <c r="S55" s="94" t="s">
        <v>55</v>
      </c>
      <c r="T55" s="62" t="s">
        <v>25</v>
      </c>
      <c r="U55" s="62" t="s">
        <v>30</v>
      </c>
    </row>
    <row r="56" spans="1:24" ht="80.099999999999994" customHeight="1">
      <c r="A56" s="46" t="s">
        <v>239</v>
      </c>
      <c r="B56" s="345"/>
      <c r="C56" s="325">
        <v>915</v>
      </c>
      <c r="D56" s="325" t="s">
        <v>30</v>
      </c>
      <c r="E56" s="638" t="s">
        <v>195</v>
      </c>
      <c r="F56" s="639"/>
      <c r="G56" s="475" t="s">
        <v>262</v>
      </c>
      <c r="H56" s="49">
        <v>1</v>
      </c>
      <c r="I56" s="48"/>
      <c r="J56" s="48"/>
      <c r="K56" s="48"/>
      <c r="L56" s="52">
        <v>30</v>
      </c>
      <c r="M56" s="50">
        <v>1</v>
      </c>
      <c r="N56" s="48"/>
      <c r="O56" s="48"/>
      <c r="P56" s="48"/>
      <c r="Q56" s="52">
        <v>30</v>
      </c>
      <c r="R56" s="92">
        <v>60</v>
      </c>
      <c r="S56" s="75" t="s">
        <v>55</v>
      </c>
      <c r="T56" s="56" t="s">
        <v>25</v>
      </c>
      <c r="U56" s="56" t="s">
        <v>25</v>
      </c>
    </row>
    <row r="57" spans="1:24" ht="20.100000000000001" customHeight="1">
      <c r="A57" s="140"/>
      <c r="B57" s="310"/>
      <c r="C57" s="309"/>
      <c r="D57" s="138"/>
      <c r="E57" s="606"/>
      <c r="F57" s="607"/>
      <c r="G57" s="138"/>
      <c r="H57" s="57">
        <f>SUM(H15:H56)</f>
        <v>30</v>
      </c>
      <c r="I57" s="50">
        <f>SUM(I16:I56)</f>
        <v>155</v>
      </c>
      <c r="J57" s="50">
        <f>SUM(J16:J56)</f>
        <v>55</v>
      </c>
      <c r="K57" s="50">
        <f>SUM(K16:K56)</f>
        <v>190</v>
      </c>
      <c r="L57" s="50">
        <f t="shared" ref="L57:Q57" si="0">SUM(L15:L56)</f>
        <v>90</v>
      </c>
      <c r="M57" s="57">
        <f>SUM(M15:M56)</f>
        <v>30</v>
      </c>
      <c r="N57" s="50">
        <f t="shared" si="0"/>
        <v>115</v>
      </c>
      <c r="O57" s="50">
        <f t="shared" si="0"/>
        <v>35</v>
      </c>
      <c r="P57" s="50">
        <f t="shared" si="0"/>
        <v>205</v>
      </c>
      <c r="Q57" s="50">
        <f t="shared" si="0"/>
        <v>150</v>
      </c>
      <c r="R57" s="50">
        <f>SUM(R16:R56, )</f>
        <v>995</v>
      </c>
      <c r="S57" s="50"/>
      <c r="T57" s="101" t="s">
        <v>220</v>
      </c>
      <c r="U57" s="101" t="s">
        <v>236</v>
      </c>
    </row>
    <row r="58" spans="1:24">
      <c r="A58" s="14"/>
      <c r="B58" s="14"/>
      <c r="C58" s="14"/>
      <c r="D58" s="14"/>
      <c r="E58" s="14"/>
      <c r="F58" s="15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4" ht="15.75">
      <c r="A59" s="16" t="s">
        <v>56</v>
      </c>
      <c r="B59" s="16"/>
      <c r="F59" s="1"/>
      <c r="O59" s="14"/>
    </row>
    <row r="60" spans="1:24">
      <c r="O60" s="14"/>
      <c r="T60" s="14"/>
    </row>
    <row r="61" spans="1:24">
      <c r="T61" s="14"/>
    </row>
    <row r="65" spans="3:6">
      <c r="C65" s="14"/>
      <c r="D65" s="14"/>
    </row>
    <row r="66" spans="3:6">
      <c r="F66" s="15"/>
    </row>
  </sheetData>
  <sheetProtection selectLockedCells="1" selectUnlockedCells="1"/>
  <mergeCells count="59">
    <mergeCell ref="A1:F2"/>
    <mergeCell ref="A3:F3"/>
    <mergeCell ref="A4:F4"/>
    <mergeCell ref="A5:F5"/>
    <mergeCell ref="A6:F6"/>
    <mergeCell ref="A7:F7"/>
    <mergeCell ref="A8:F8"/>
    <mergeCell ref="A9:F9"/>
    <mergeCell ref="A10:F10"/>
    <mergeCell ref="H10:I10"/>
    <mergeCell ref="A11:A14"/>
    <mergeCell ref="C11:C14"/>
    <mergeCell ref="D11:D14"/>
    <mergeCell ref="E11:F14"/>
    <mergeCell ref="G11:G14"/>
    <mergeCell ref="E18:F18"/>
    <mergeCell ref="E19:F19"/>
    <mergeCell ref="T11:U13"/>
    <mergeCell ref="H12:L12"/>
    <mergeCell ref="M12:Q12"/>
    <mergeCell ref="S11:S13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6:I36"/>
    <mergeCell ref="E37:F37"/>
    <mergeCell ref="E39:F39"/>
    <mergeCell ref="E38:F38"/>
    <mergeCell ref="E22:F22"/>
    <mergeCell ref="E21:F21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57:F57"/>
    <mergeCell ref="E56:F56"/>
    <mergeCell ref="E55:F55"/>
    <mergeCell ref="E51:U51"/>
    <mergeCell ref="E54:F54"/>
    <mergeCell ref="E53:F53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D1" zoomScale="75" zoomScaleNormal="75" workbookViewId="0">
      <selection activeCell="F7" sqref="F7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20.140625" style="1" customWidth="1"/>
    <col min="5" max="5" width="44.5703125" style="2" customWidth="1"/>
    <col min="6" max="6" width="45.7109375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9" style="1" customWidth="1"/>
    <col min="20" max="20" width="20.7109375" style="1" customWidth="1"/>
    <col min="21" max="16384" width="9.140625" style="1"/>
  </cols>
  <sheetData>
    <row r="1" spans="1:23" s="3" customFormat="1" ht="18.75">
      <c r="A1" s="520" t="s">
        <v>97</v>
      </c>
      <c r="B1" s="520"/>
      <c r="C1" s="520"/>
      <c r="D1" s="520"/>
      <c r="E1" s="520"/>
      <c r="F1" s="102" t="s">
        <v>0</v>
      </c>
    </row>
    <row r="2" spans="1:23" s="3" customFormat="1" ht="15.75">
      <c r="A2" s="520"/>
      <c r="B2" s="520"/>
      <c r="C2" s="520"/>
      <c r="D2" s="520"/>
      <c r="E2" s="520"/>
      <c r="F2" s="103" t="s">
        <v>216</v>
      </c>
    </row>
    <row r="3" spans="1:23" s="3" customFormat="1" ht="15.75">
      <c r="A3" s="520" t="s">
        <v>98</v>
      </c>
      <c r="B3" s="520"/>
      <c r="C3" s="520"/>
      <c r="D3" s="520"/>
      <c r="E3" s="520"/>
      <c r="F3" s="103" t="s">
        <v>219</v>
      </c>
    </row>
    <row r="4" spans="1:23" s="3" customFormat="1" ht="15.75">
      <c r="A4" s="520" t="s">
        <v>110</v>
      </c>
      <c r="B4" s="520"/>
      <c r="C4" s="520"/>
      <c r="D4" s="520"/>
      <c r="E4" s="520"/>
      <c r="F4" s="103"/>
    </row>
    <row r="5" spans="1:23" s="3" customFormat="1" ht="15.75">
      <c r="A5" s="520" t="s">
        <v>146</v>
      </c>
      <c r="B5" s="520"/>
      <c r="C5" s="520"/>
      <c r="D5" s="520"/>
      <c r="E5" s="520"/>
    </row>
    <row r="6" spans="1:23" s="3" customFormat="1" ht="15.75">
      <c r="A6" s="520" t="s">
        <v>208</v>
      </c>
      <c r="B6" s="520"/>
      <c r="C6" s="520"/>
      <c r="D6" s="520"/>
      <c r="E6" s="520"/>
    </row>
    <row r="7" spans="1:23" s="3" customFormat="1" ht="15.75">
      <c r="A7" s="520" t="s">
        <v>252</v>
      </c>
      <c r="B7" s="520"/>
      <c r="C7" s="520"/>
      <c r="D7" s="520"/>
      <c r="E7" s="520"/>
    </row>
    <row r="8" spans="1:23" s="3" customFormat="1" ht="15.75">
      <c r="A8" s="520" t="s">
        <v>117</v>
      </c>
      <c r="B8" s="520"/>
      <c r="C8" s="520"/>
      <c r="D8" s="520"/>
      <c r="E8" s="520"/>
    </row>
    <row r="9" spans="1:23" s="3" customFormat="1" ht="15.75">
      <c r="A9" s="520" t="s">
        <v>111</v>
      </c>
      <c r="B9" s="520"/>
      <c r="C9" s="520"/>
      <c r="D9" s="520"/>
      <c r="E9" s="520"/>
    </row>
    <row r="10" spans="1:23" ht="18.75">
      <c r="A10" s="552" t="s">
        <v>249</v>
      </c>
      <c r="B10" s="552"/>
      <c r="C10" s="552"/>
      <c r="D10" s="552"/>
      <c r="E10" s="552"/>
      <c r="F10" s="102" t="s">
        <v>171</v>
      </c>
      <c r="G10" s="526" t="s">
        <v>30</v>
      </c>
      <c r="H10" s="526"/>
    </row>
    <row r="11" spans="1:23" ht="45" customHeight="1">
      <c r="A11" s="598" t="s">
        <v>2</v>
      </c>
      <c r="B11" s="540" t="s">
        <v>204</v>
      </c>
      <c r="C11" s="570" t="s">
        <v>182</v>
      </c>
      <c r="D11" s="573" t="s">
        <v>3</v>
      </c>
      <c r="E11" s="574"/>
      <c r="F11" s="487" t="s">
        <v>4</v>
      </c>
      <c r="G11" s="487" t="s">
        <v>5</v>
      </c>
      <c r="H11" s="487"/>
      <c r="I11" s="487"/>
      <c r="J11" s="487"/>
      <c r="K11" s="487"/>
      <c r="L11" s="487"/>
      <c r="M11" s="487"/>
      <c r="N11" s="487"/>
      <c r="O11" s="487"/>
      <c r="P11" s="487"/>
      <c r="Q11" s="685" t="s">
        <v>6</v>
      </c>
      <c r="R11" s="685" t="s">
        <v>7</v>
      </c>
      <c r="S11" s="567" t="s">
        <v>190</v>
      </c>
      <c r="T11" s="568"/>
    </row>
    <row r="12" spans="1:23" ht="30" customHeight="1">
      <c r="A12" s="599"/>
      <c r="B12" s="541"/>
      <c r="C12" s="571"/>
      <c r="D12" s="575"/>
      <c r="E12" s="576"/>
      <c r="F12" s="585"/>
      <c r="G12" s="497" t="s">
        <v>188</v>
      </c>
      <c r="H12" s="498"/>
      <c r="I12" s="498"/>
      <c r="J12" s="498"/>
      <c r="K12" s="499"/>
      <c r="L12" s="497" t="s">
        <v>189</v>
      </c>
      <c r="M12" s="498"/>
      <c r="N12" s="498"/>
      <c r="O12" s="498"/>
      <c r="P12" s="499"/>
      <c r="Q12" s="686"/>
      <c r="R12" s="686"/>
      <c r="S12" s="486"/>
      <c r="T12" s="569"/>
    </row>
    <row r="13" spans="1:23" ht="57.75" customHeight="1">
      <c r="A13" s="599"/>
      <c r="B13" s="541"/>
      <c r="C13" s="571"/>
      <c r="D13" s="575"/>
      <c r="E13" s="576"/>
      <c r="F13" s="585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686"/>
      <c r="R13" s="686"/>
      <c r="S13" s="486"/>
      <c r="T13" s="569"/>
    </row>
    <row r="14" spans="1:23" ht="15.75">
      <c r="A14" s="600"/>
      <c r="B14" s="542"/>
      <c r="C14" s="572"/>
      <c r="D14" s="577"/>
      <c r="E14" s="578"/>
      <c r="F14" s="586"/>
      <c r="G14" s="104" t="s">
        <v>16</v>
      </c>
      <c r="H14" s="105" t="s">
        <v>17</v>
      </c>
      <c r="I14" s="105" t="s">
        <v>18</v>
      </c>
      <c r="J14" s="105" t="s">
        <v>19</v>
      </c>
      <c r="K14" s="105" t="s">
        <v>20</v>
      </c>
      <c r="L14" s="106" t="s">
        <v>16</v>
      </c>
      <c r="M14" s="107" t="s">
        <v>17</v>
      </c>
      <c r="N14" s="107" t="s">
        <v>18</v>
      </c>
      <c r="O14" s="107" t="s">
        <v>19</v>
      </c>
      <c r="P14" s="107" t="s">
        <v>20</v>
      </c>
      <c r="Q14" s="106" t="s">
        <v>21</v>
      </c>
      <c r="R14" s="26" t="s">
        <v>16</v>
      </c>
      <c r="S14" s="37" t="s">
        <v>9</v>
      </c>
      <c r="T14" s="38" t="s">
        <v>10</v>
      </c>
    </row>
    <row r="15" spans="1:23" ht="30" customHeight="1">
      <c r="A15" s="677"/>
      <c r="B15" s="678"/>
      <c r="C15" s="679"/>
      <c r="D15" s="655" t="s">
        <v>157</v>
      </c>
      <c r="E15" s="656"/>
      <c r="F15" s="656"/>
      <c r="G15" s="656"/>
      <c r="H15" s="656"/>
      <c r="I15" s="656"/>
      <c r="J15" s="656"/>
      <c r="K15" s="656"/>
      <c r="L15" s="656"/>
      <c r="M15" s="656"/>
      <c r="N15" s="656"/>
      <c r="O15" s="656"/>
      <c r="P15" s="656"/>
      <c r="Q15" s="656"/>
      <c r="R15" s="656"/>
      <c r="S15" s="656"/>
      <c r="T15" s="657"/>
      <c r="V15" s="14"/>
      <c r="W15" s="14"/>
    </row>
    <row r="16" spans="1:23" ht="24.95" customHeight="1">
      <c r="A16" s="232" t="s">
        <v>23</v>
      </c>
      <c r="B16" s="320">
        <v>9999</v>
      </c>
      <c r="C16" s="320" t="s">
        <v>30</v>
      </c>
      <c r="D16" s="642" t="s">
        <v>161</v>
      </c>
      <c r="E16" s="643"/>
      <c r="F16" s="195"/>
      <c r="G16" s="198">
        <v>11</v>
      </c>
      <c r="H16" s="151"/>
      <c r="I16" s="194">
        <v>20</v>
      </c>
      <c r="J16" s="148"/>
      <c r="K16" s="148"/>
      <c r="L16" s="283"/>
      <c r="M16" s="148"/>
      <c r="N16" s="194"/>
      <c r="O16" s="148"/>
      <c r="P16" s="148"/>
      <c r="Q16" s="198">
        <v>20</v>
      </c>
      <c r="R16" s="262"/>
      <c r="S16" s="194" t="s">
        <v>160</v>
      </c>
      <c r="T16" s="194"/>
      <c r="U16" s="14"/>
      <c r="V16" s="14"/>
      <c r="W16" s="14"/>
    </row>
    <row r="17" spans="1:23" ht="24.95" customHeight="1">
      <c r="A17" s="335" t="s">
        <v>27</v>
      </c>
      <c r="B17" s="320">
        <v>9999</v>
      </c>
      <c r="C17" s="320" t="s">
        <v>30</v>
      </c>
      <c r="D17" s="642" t="s">
        <v>200</v>
      </c>
      <c r="E17" s="643"/>
      <c r="F17" s="151"/>
      <c r="G17" s="198" t="s">
        <v>30</v>
      </c>
      <c r="H17" s="151" t="s">
        <v>30</v>
      </c>
      <c r="I17" s="194" t="s">
        <v>30</v>
      </c>
      <c r="J17" s="148"/>
      <c r="K17" s="148"/>
      <c r="L17" s="198">
        <v>11</v>
      </c>
      <c r="M17" s="148"/>
      <c r="N17" s="194">
        <v>20</v>
      </c>
      <c r="O17" s="148"/>
      <c r="P17" s="148"/>
      <c r="Q17" s="198">
        <v>20</v>
      </c>
      <c r="R17" s="262" t="s">
        <v>30</v>
      </c>
      <c r="S17" s="148"/>
      <c r="T17" s="217" t="s">
        <v>26</v>
      </c>
      <c r="U17" s="14"/>
      <c r="V17" s="14"/>
      <c r="W17" s="14"/>
    </row>
    <row r="18" spans="1:23" ht="30" customHeight="1">
      <c r="A18" s="682" t="s">
        <v>30</v>
      </c>
      <c r="B18" s="683"/>
      <c r="C18" s="684"/>
      <c r="D18" s="492" t="s">
        <v>179</v>
      </c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4"/>
      <c r="U18" s="14"/>
      <c r="V18" s="14"/>
      <c r="W18" s="14"/>
    </row>
    <row r="19" spans="1:23" ht="80.099999999999994" customHeight="1">
      <c r="A19" s="336" t="s">
        <v>29</v>
      </c>
      <c r="B19" s="325">
        <v>915</v>
      </c>
      <c r="C19" s="325" t="s">
        <v>30</v>
      </c>
      <c r="D19" s="680" t="s">
        <v>201</v>
      </c>
      <c r="E19" s="681"/>
      <c r="F19" s="148"/>
      <c r="G19" s="198">
        <v>19</v>
      </c>
      <c r="H19" s="148"/>
      <c r="I19" s="148"/>
      <c r="J19" s="148"/>
      <c r="K19" s="148">
        <v>480</v>
      </c>
      <c r="L19" s="198">
        <v>19</v>
      </c>
      <c r="M19" s="148"/>
      <c r="N19" s="148"/>
      <c r="O19" s="148"/>
      <c r="P19" s="148">
        <v>480</v>
      </c>
      <c r="Q19" s="198">
        <v>960</v>
      </c>
      <c r="R19" s="198" t="s">
        <v>55</v>
      </c>
      <c r="S19" s="148"/>
      <c r="T19" s="194" t="s">
        <v>25</v>
      </c>
      <c r="U19" s="14"/>
      <c r="V19" s="14"/>
      <c r="W19" s="14"/>
    </row>
    <row r="20" spans="1:23" ht="30" customHeight="1">
      <c r="A20" s="674"/>
      <c r="B20" s="675"/>
      <c r="C20" s="675"/>
      <c r="D20" s="675"/>
      <c r="E20" s="675"/>
      <c r="F20" s="676"/>
      <c r="G20" s="57">
        <f>SUM(G15:G19)</f>
        <v>30</v>
      </c>
      <c r="H20" s="50">
        <f t="shared" ref="H20:N20" si="0">SUM(H15:H19)</f>
        <v>0</v>
      </c>
      <c r="I20" s="50">
        <f t="shared" si="0"/>
        <v>20</v>
      </c>
      <c r="J20" s="50">
        <f t="shared" si="0"/>
        <v>0</v>
      </c>
      <c r="K20" s="50">
        <f t="shared" si="0"/>
        <v>480</v>
      </c>
      <c r="L20" s="57">
        <f t="shared" si="0"/>
        <v>30</v>
      </c>
      <c r="M20" s="50">
        <f t="shared" si="0"/>
        <v>0</v>
      </c>
      <c r="N20" s="50">
        <f t="shared" si="0"/>
        <v>20</v>
      </c>
      <c r="O20" s="50">
        <v>0</v>
      </c>
      <c r="P20" s="50">
        <f>SUM(P15:P19)</f>
        <v>480</v>
      </c>
      <c r="Q20" s="50">
        <f>SUM(Q15:Q19)</f>
        <v>1000</v>
      </c>
      <c r="R20" s="50"/>
      <c r="S20" s="101" t="s">
        <v>30</v>
      </c>
      <c r="T20" s="101" t="s">
        <v>102</v>
      </c>
    </row>
    <row r="21" spans="1:23">
      <c r="A21" s="14"/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3" ht="15.75">
      <c r="A22" s="16" t="s">
        <v>56</v>
      </c>
      <c r="E22" s="1"/>
      <c r="N22" s="14"/>
    </row>
    <row r="23" spans="1:23">
      <c r="N23" s="14"/>
      <c r="S23" s="14"/>
    </row>
    <row r="24" spans="1:23">
      <c r="S24" s="14"/>
    </row>
    <row r="28" spans="1:23">
      <c r="B28" s="14"/>
      <c r="C28" s="14"/>
    </row>
    <row r="29" spans="1:23">
      <c r="E29" s="15"/>
      <c r="G29" s="1" t="s">
        <v>30</v>
      </c>
    </row>
    <row r="30" spans="1:23">
      <c r="N30" s="1" t="s">
        <v>30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II rok  </vt:lpstr>
      <vt:lpstr>III rok </vt:lpstr>
      <vt:lpstr>IV rok</vt:lpstr>
      <vt:lpstr>V rok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2018-05-07T09:03:02Z</cp:lastPrinted>
  <dcterms:created xsi:type="dcterms:W3CDTF">2014-02-18T15:51:49Z</dcterms:created>
  <dcterms:modified xsi:type="dcterms:W3CDTF">2019-11-29T07:42:00Z</dcterms:modified>
</cp:coreProperties>
</file>