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wzory wpisów\wzory wpisów 2018 2019\fizjoterapia\"/>
    </mc:Choice>
  </mc:AlternateContent>
  <bookViews>
    <workbookView xWindow="0" yWindow="0" windowWidth="23040" windowHeight="8808" activeTab="3"/>
  </bookViews>
  <sheets>
    <sheet name="I rok" sheetId="1" r:id="rId1"/>
    <sheet name="II rok  " sheetId="2" r:id="rId2"/>
    <sheet name="III rok " sheetId="3" r:id="rId3"/>
    <sheet name="IV rok" sheetId="9" r:id="rId4"/>
    <sheet name="V rok" sheetId="10" r:id="rId5"/>
  </sheets>
  <definedNames>
    <definedName name="_xlnm.Print_Area" localSheetId="0">'I rok'!$A$1:$U$50</definedName>
    <definedName name="_xlnm.Print_Area" localSheetId="1">'II rok  '!$A$1:$V$51</definedName>
    <definedName name="_xlnm.Print_Area" localSheetId="2">'III rok '!$A$1:$T$57</definedName>
    <definedName name="_xlnm.Print_Area" localSheetId="3">'IV rok'!$A$1:$U$57</definedName>
    <definedName name="_xlnm.Print_Area" localSheetId="4">'V rok'!$A$1:$T$20</definedName>
  </definedNames>
  <calcPr calcId="152511"/>
</workbook>
</file>

<file path=xl/calcChain.xml><?xml version="1.0" encoding="utf-8"?>
<calcChain xmlns="http://schemas.openxmlformats.org/spreadsheetml/2006/main">
  <c r="S28" i="1" l="1"/>
  <c r="L48" i="1"/>
  <c r="G48" i="1"/>
  <c r="G20" i="10"/>
  <c r="M57" i="9"/>
  <c r="L57" i="3"/>
  <c r="G57" i="3"/>
  <c r="M51" i="2"/>
  <c r="G51" i="2"/>
  <c r="R57" i="9"/>
  <c r="J48" i="1"/>
  <c r="I48" i="1"/>
  <c r="R48" i="1"/>
  <c r="S51" i="2"/>
  <c r="H57" i="9"/>
  <c r="H20" i="10"/>
  <c r="I20" i="10"/>
  <c r="J20" i="10"/>
  <c r="K20" i="10"/>
  <c r="M20" i="10"/>
  <c r="N20" i="10"/>
  <c r="P20" i="10"/>
  <c r="Q20" i="10"/>
  <c r="Q51" i="2"/>
  <c r="H57" i="3"/>
  <c r="I57" i="3"/>
  <c r="J57" i="3"/>
  <c r="K57" i="3"/>
  <c r="M57" i="3"/>
  <c r="N57" i="3"/>
  <c r="O57" i="3"/>
  <c r="P57" i="3"/>
  <c r="Q57" i="9"/>
  <c r="P57" i="9"/>
  <c r="O57" i="9"/>
  <c r="N57" i="9"/>
  <c r="L57" i="9"/>
  <c r="K57" i="9"/>
  <c r="I57" i="9"/>
  <c r="J57" i="9"/>
  <c r="O51" i="2"/>
  <c r="H48" i="1"/>
  <c r="O48" i="1"/>
  <c r="N48" i="1"/>
  <c r="M48" i="1"/>
  <c r="L20" i="10"/>
  <c r="Q57" i="3"/>
  <c r="K51" i="2"/>
  <c r="P48" i="1"/>
  <c r="K48" i="1"/>
  <c r="R51" i="2"/>
  <c r="P51" i="2"/>
  <c r="L51" i="2"/>
  <c r="J51" i="2"/>
  <c r="I51" i="2"/>
  <c r="H51" i="2"/>
  <c r="N51" i="2"/>
</calcChain>
</file>

<file path=xl/sharedStrings.xml><?xml version="1.0" encoding="utf-8"?>
<sst xmlns="http://schemas.openxmlformats.org/spreadsheetml/2006/main" count="1375" uniqueCount="355">
  <si>
    <t>PLAN STUDIÓW</t>
  </si>
  <si>
    <t>KIERUNEK: FIZJOTERAPIA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</si>
  <si>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</si>
  <si>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</si>
  <si>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</si>
  <si>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</si>
  <si>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</si>
  <si>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</si>
  <si>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</si>
  <si>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</si>
  <si>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</si>
  <si>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</si>
  <si>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</si>
  <si>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</si>
  <si>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</si>
  <si>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</si>
  <si>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</si>
  <si>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</si>
  <si>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</si>
  <si>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</si>
  <si>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</si>
  <si>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</si>
  <si>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Kod przedmiotu</t>
  </si>
  <si>
    <t>1.</t>
  </si>
  <si>
    <t xml:space="preserve">Anatomia prawidłowa                                                                   </t>
  </si>
  <si>
    <t>B</t>
  </si>
  <si>
    <t>zaliczenie</t>
  </si>
  <si>
    <t>egzamin</t>
  </si>
  <si>
    <t>2.</t>
  </si>
  <si>
    <t xml:space="preserve">Biologia medyczna                                                                </t>
  </si>
  <si>
    <t>zaliczenie z oceną</t>
  </si>
  <si>
    <t>3.</t>
  </si>
  <si>
    <t xml:space="preserve"> </t>
  </si>
  <si>
    <t>4.</t>
  </si>
  <si>
    <t>5.</t>
  </si>
  <si>
    <t>A</t>
  </si>
  <si>
    <t>6.</t>
  </si>
  <si>
    <t xml:space="preserve">Biofizyka                                                                                          </t>
  </si>
  <si>
    <t>K. Biofizyki - prof. dr hab. B. Grzegorzewski</t>
  </si>
  <si>
    <t>7.</t>
  </si>
  <si>
    <t>K. i K. Rehabilitacji  - prof. dr hab. W. Hagner</t>
  </si>
  <si>
    <t>8.</t>
  </si>
  <si>
    <t>9.</t>
  </si>
  <si>
    <t>10.</t>
  </si>
  <si>
    <t>11.</t>
  </si>
  <si>
    <t>12.</t>
  </si>
  <si>
    <t xml:space="preserve">Kształcenie ruchowe i metodyka nauczania ruchu cz. I </t>
  </si>
  <si>
    <t>13.</t>
  </si>
  <si>
    <t xml:space="preserve">Fizjoterapia ogólna                                                                </t>
  </si>
  <si>
    <t>14.</t>
  </si>
  <si>
    <t>15.</t>
  </si>
  <si>
    <t xml:space="preserve">Psychologia ogólna                                                                                         </t>
  </si>
  <si>
    <t xml:space="preserve">  </t>
  </si>
  <si>
    <t>21.</t>
  </si>
  <si>
    <t>22.</t>
  </si>
  <si>
    <t>C</t>
  </si>
  <si>
    <t>23.</t>
  </si>
  <si>
    <t>Dziekan Wydziału</t>
  </si>
  <si>
    <t>24.</t>
  </si>
  <si>
    <t>25.</t>
  </si>
  <si>
    <t xml:space="preserve">Wychowanie fizyczne                                                                    </t>
  </si>
  <si>
    <t>26.</t>
  </si>
  <si>
    <t>K. i Z. Podstaw Kultury Fizycznej - dr A. Lewandowski</t>
  </si>
  <si>
    <t>27.</t>
  </si>
  <si>
    <t xml:space="preserve">Język obcy                                                                                           </t>
  </si>
  <si>
    <t>D</t>
  </si>
  <si>
    <t>UWAGA - student odbywa praktykę w miejscu zaakceptowanym przez koordynatora praktyk; praktykę zalicza koordynator praktyk</t>
  </si>
  <si>
    <t>III semestr</t>
  </si>
  <si>
    <t>IVsemestr</t>
  </si>
  <si>
    <t xml:space="preserve">Kinezyterapia                                                                                              </t>
  </si>
  <si>
    <t xml:space="preserve">Masaż leczniczy                                                                                        </t>
  </si>
  <si>
    <t>Kształcenie ruchowe i metodyka nauczania ruchu cz. II</t>
  </si>
  <si>
    <t xml:space="preserve">      </t>
  </si>
  <si>
    <t xml:space="preserve">Reumatologia                                                                                                  </t>
  </si>
  <si>
    <t>16.</t>
  </si>
  <si>
    <t xml:space="preserve">Pediatria                                                                                                     </t>
  </si>
  <si>
    <t>17.</t>
  </si>
  <si>
    <t>18.</t>
  </si>
  <si>
    <t xml:space="preserve">Pulmonologia                                                                                             </t>
  </si>
  <si>
    <t>K. i K. Alergologii, Immunologii Klinicznej i Chorób Wewnętrznych - prof. dr hab. Z. Bartuzi</t>
  </si>
  <si>
    <t>19.</t>
  </si>
  <si>
    <t xml:space="preserve">Chirurgia                                                                                                  </t>
  </si>
  <si>
    <t>K. Chirurgii Onkologicznej - prof. dr hab. W. Zegarski</t>
  </si>
  <si>
    <t>20.</t>
  </si>
  <si>
    <t xml:space="preserve">Intensywna terapia  </t>
  </si>
  <si>
    <t xml:space="preserve">Geriatria                                                                                                     </t>
  </si>
  <si>
    <t>K. i K. Geriatrii - prof. dr hab. K. Kędziora - Kornatowska</t>
  </si>
  <si>
    <t xml:space="preserve">Język obcy                                                                                                           </t>
  </si>
  <si>
    <t xml:space="preserve">Fizjoterapia kliniczna w neurologii i neurologii rozwojowej                              </t>
  </si>
  <si>
    <t xml:space="preserve">Fizjoterapia kliniczna w psychiatrii                                                            </t>
  </si>
  <si>
    <t xml:space="preserve">Fizjoterapia kliniczna w chirurgii                                                                 </t>
  </si>
  <si>
    <t xml:space="preserve">Fizjoterapia kliniczna w pediatrii                                                               </t>
  </si>
  <si>
    <t xml:space="preserve">Fizjoterapia kliniczna w onkologii i medycynie paliatywnej                          </t>
  </si>
  <si>
    <t xml:space="preserve"> egzamin</t>
  </si>
  <si>
    <t xml:space="preserve">Fzjoterapia kliniczna w reumatologii                                                         </t>
  </si>
  <si>
    <t xml:space="preserve">Fizjoterapia kliniczna w neurochirurgii                                         </t>
  </si>
  <si>
    <t>Fizjoterapia kliniczna w geriatrii</t>
  </si>
  <si>
    <t xml:space="preserve">Fizjoterapia kliniczna w pulmonologii                                                      </t>
  </si>
  <si>
    <t xml:space="preserve">Fizjologia wysiłku fizycznego   </t>
  </si>
  <si>
    <t xml:space="preserve">Szkolenie ogólne w zakresie BHP  </t>
  </si>
  <si>
    <t>Ginekologia i położnictwo</t>
  </si>
  <si>
    <r>
      <rPr>
        <b/>
        <sz val="12"/>
        <rFont val="Times New Roman"/>
        <family val="1"/>
        <charset val="238"/>
      </rPr>
      <t xml:space="preserve">Praktyka wakacyjna - pracownia kinezyterapii         </t>
    </r>
    <r>
      <rPr>
        <sz val="12"/>
        <rFont val="Times New Roman"/>
        <family val="1"/>
        <charset val="238"/>
      </rPr>
      <t xml:space="preserve">                                        </t>
    </r>
  </si>
  <si>
    <r>
      <rPr>
        <b/>
        <sz val="12"/>
        <rFont val="Times New Roman"/>
        <family val="1"/>
        <charset val="238"/>
      </rPr>
      <t xml:space="preserve">Praktyka wakacyjna- pracownia fizykoterapii        </t>
    </r>
    <r>
      <rPr>
        <sz val="12"/>
        <rFont val="Times New Roman"/>
        <family val="1"/>
        <charset val="238"/>
      </rPr>
      <t xml:space="preserve">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</si>
  <si>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śródroczna- pracownia kinezyterapii       </t>
    </r>
    <r>
      <rPr>
        <sz val="12"/>
        <rFont val="Times New Roman"/>
        <family val="1"/>
        <charset val="238"/>
      </rPr>
      <t xml:space="preserve">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</si>
  <si>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pracownia fizykoterapii   </t>
    </r>
    <r>
      <rPr>
        <sz val="12"/>
        <rFont val="Times New Roman"/>
        <family val="1"/>
        <charset val="238"/>
      </rPr>
      <t xml:space="preserve">                                   </t>
    </r>
  </si>
  <si>
    <t>Dyrektor Biblioteki Medycznej</t>
  </si>
  <si>
    <t>Przysposobienie biblioteczne</t>
  </si>
  <si>
    <t>Psychologia sportu /  Rehabilitacja osób głuchych i niedosłyszących</t>
  </si>
  <si>
    <t>K. i K. Rehabilitacji - prof. dr hab. W. Hagner</t>
  </si>
  <si>
    <t xml:space="preserve"> - </t>
  </si>
  <si>
    <t>Z. Terapii Manualnej - dr M. Dzierżanowski</t>
  </si>
  <si>
    <t>WYDZIAŁ PROWADZĄCY KIERUNEK STUDIÓW: WYDZIAŁ NAUK O ZDROWIU</t>
  </si>
  <si>
    <t>ROK I</t>
  </si>
  <si>
    <t>ROK II</t>
  </si>
  <si>
    <t xml:space="preserve">WYDZIAŁ PROWADZĄCY KIERUNEK STUDIÓW: WYDZIAŁ NAUK O ZDROWIU </t>
  </si>
  <si>
    <t xml:space="preserve"> KIERUNEK: FIZJOTERAPIA</t>
  </si>
  <si>
    <t>ROK III</t>
  </si>
  <si>
    <t>Fizjologia</t>
  </si>
  <si>
    <t>28.</t>
  </si>
  <si>
    <t>1 egzamin</t>
  </si>
  <si>
    <t>K. Higieny, Epidemiologii i Ergonomii - prof.dr hab. J. Klawe</t>
  </si>
  <si>
    <t>Z. Lingwistyki Stosowanej - dr J. Wiertlewska</t>
  </si>
  <si>
    <t xml:space="preserve">DO WYBORU
 </t>
  </si>
  <si>
    <t xml:space="preserve"> obóz zimowy (wyjazdowy, płatny) /
zimowe formy aktywności ruchowej 
(miejsce realizacji - CM) </t>
  </si>
  <si>
    <t xml:space="preserve">Biochemia                                                                         </t>
  </si>
  <si>
    <t xml:space="preserve">Biomechanika                                                               </t>
  </si>
  <si>
    <t>5 egzaminów</t>
  </si>
  <si>
    <t>lektorat</t>
  </si>
  <si>
    <t xml:space="preserve">L </t>
  </si>
  <si>
    <t>POZIOM KSZTAŁCENIA: JEDNOLITE MAGISTERSKIE</t>
  </si>
  <si>
    <t>LICZBA PUNKTÓW ECTS: 300</t>
  </si>
  <si>
    <t>Genetyka</t>
  </si>
  <si>
    <t>Farmakologia w fizjoterapii</t>
  </si>
  <si>
    <t>Pierwsza pomoc przedmedyczna</t>
  </si>
  <si>
    <t>zaliczeenie</t>
  </si>
  <si>
    <t>Pedagogika ogólna</t>
  </si>
  <si>
    <t>Socjologia ogólna</t>
  </si>
  <si>
    <t>Podstawy prawa</t>
  </si>
  <si>
    <t>Filozofia</t>
  </si>
  <si>
    <t>Historia rehabilitacji</t>
  </si>
  <si>
    <t xml:space="preserve">Demografia i epidemiologia  </t>
  </si>
  <si>
    <t>MODUŁ B. NAUKI OGÓLNE Z JĘZYKIEM OBCYM  - I</t>
  </si>
  <si>
    <t>MODUŁ A. PODSTAWOWE NAUKI MEDYCZNE - I</t>
  </si>
  <si>
    <t>PRZEDMIOTY DO WYBORU - I</t>
  </si>
  <si>
    <t>ZAJĘCIA INNE WYMAGANE</t>
  </si>
  <si>
    <t>Fizjoprofilaktyka</t>
  </si>
  <si>
    <t>Ekonomia i systemy ochrony zdrowia</t>
  </si>
  <si>
    <t>Zarządznie i marketing</t>
  </si>
  <si>
    <t>Bioetyka</t>
  </si>
  <si>
    <t>Komunikacja interpersonalna</t>
  </si>
  <si>
    <t>Zdrowie publiczne</t>
  </si>
  <si>
    <t>POZIOM KSZTAŁCENIA: STUDIA JEDNOLITE MAGISTERSKIE</t>
  </si>
  <si>
    <t>LICZBA SEMESTRÓW: 10</t>
  </si>
  <si>
    <t>K. i Z. Promocji Zdrowia - dr hab. A. Kubica</t>
  </si>
  <si>
    <t>MODUŁ A. PODSTAWOWE NAUKI MEDYCZNE - II</t>
  </si>
  <si>
    <t>MODUŁ C. NAUKI W ZAKRESIE PODSTAW FIZJOTERAPII - II</t>
  </si>
  <si>
    <t xml:space="preserve">Fizykoterapia </t>
  </si>
  <si>
    <t>Balneoklimatologia</t>
  </si>
  <si>
    <t>zalicznenie z oceną</t>
  </si>
  <si>
    <t xml:space="preserve">Wyroby medyczne (zaopatrzenie ortopedyczne)                                                                              </t>
  </si>
  <si>
    <t>K. i K. Rehabilitacji -  prof. dr hab. W. Hagner</t>
  </si>
  <si>
    <t>MODUŁ E. PRAKTYKI SEMESTRALNE</t>
  </si>
  <si>
    <t xml:space="preserve">Neurologia i Neurochirurgia                                                                                                                            </t>
  </si>
  <si>
    <t>Psychiatria</t>
  </si>
  <si>
    <t>Onkologia i medycyna paliatywana</t>
  </si>
  <si>
    <t>POZIOM POLSKIEJ RAMY KWALIFIKACJI: 7</t>
  </si>
  <si>
    <t>MODUŁ B: NAUKI OGÓLNE Z JĘZYKIEM OBCYM  - II</t>
  </si>
  <si>
    <t>PRZEDMIOTY DO WYBORU II</t>
  </si>
  <si>
    <t>MODUŁ A: PODSTAWOWE NAUKI MEDYCZNE III</t>
  </si>
  <si>
    <t>K.  Neuropsychologii Klinicznej - prof. dr hab. A. Borkowska</t>
  </si>
  <si>
    <t>K. i Z. Pedagogiki i Dydaktyki Pielęgniarskiej - dr hab. H. Kostyło, prof. UMK</t>
  </si>
  <si>
    <t>Pedagogika specjalna</t>
  </si>
  <si>
    <t>Socjologia niepełnosprawności i rehabilitacji</t>
  </si>
  <si>
    <t>Polityka społeczna wobec osób niepełnosprawnych</t>
  </si>
  <si>
    <t>MODUŁ C: NAUKI W ZAKRESIE PODSTAW FIZJOTERAPII III</t>
  </si>
  <si>
    <t>Choroby cywilizacyjne</t>
  </si>
  <si>
    <t>Metody specjalne w fizjoterapii</t>
  </si>
  <si>
    <t>Masaż specjalny</t>
  </si>
  <si>
    <t>MODUŁ E: PRAKTYKI SEMESTRALNE</t>
  </si>
  <si>
    <t>Z. Fizjoterapii Klinicznej - dr I. Bułatowicz</t>
  </si>
  <si>
    <t>Z. Podstaw Fizzjoterapii - dr A. Radzimińska</t>
  </si>
  <si>
    <t>Diagnostyka funkcjonalna w dysfunkcjach narządu ruchu</t>
  </si>
  <si>
    <t xml:space="preserve"> Diagnostyka funkcjonalna w wieku rozwojowym</t>
  </si>
  <si>
    <t xml:space="preserve"> Diagnostyka funkcjonalna w chorobach wewnętrznych</t>
  </si>
  <si>
    <t>Programowanie rehabilitacji w dysfunkcjach narządu ruchu</t>
  </si>
  <si>
    <t>Programowanie rehabilitacji w wieku rozwojowym</t>
  </si>
  <si>
    <t>Programowanie rehabilitacji w chorobach wewnętrznych</t>
  </si>
  <si>
    <t>Anatomia palpacyjna i rentegenowska</t>
  </si>
  <si>
    <t>POZIOM POLSKIEJ RAMY KWALIFIKACJI:7</t>
  </si>
  <si>
    <t xml:space="preserve"> POZIOM POLSKIEJ RAMY KWALIFIKACJI: 7</t>
  </si>
  <si>
    <t>29.</t>
  </si>
  <si>
    <t>30.</t>
  </si>
  <si>
    <t>31.</t>
  </si>
  <si>
    <t>Neurolingwistyka / Refleksoterapia</t>
  </si>
  <si>
    <t>K.i K. Rehabilitacji - prof. dr hab. W. Hagner</t>
  </si>
  <si>
    <t>Psychologia rehabilitacyjna</t>
  </si>
  <si>
    <t>Metodologia badań naukowych</t>
  </si>
  <si>
    <t>Biostatystyka</t>
  </si>
  <si>
    <t xml:space="preserve">MODUŁ D. NAUKI W ZAKRESIE FIZJOTERAPII KLINICZNEJ 
1. KLINICZNE PODSTAWY FIZJOTERAPII 
</t>
  </si>
  <si>
    <t>Psychologia kliniczna i psychoterapia</t>
  </si>
  <si>
    <t xml:space="preserve">MODUŁ G: PRACA MAGISTERSKA </t>
  </si>
  <si>
    <t xml:space="preserve"> Seminarium magisterskie</t>
  </si>
  <si>
    <t>zaliczemie</t>
  </si>
  <si>
    <t xml:space="preserve">zaliczenie  </t>
  </si>
  <si>
    <t>Seminarium magisterskie</t>
  </si>
  <si>
    <t xml:space="preserve">Fizjoterapia kliniczna  w kardiologii i kardiochirurgii                                                   </t>
  </si>
  <si>
    <t xml:space="preserve">Odpowiedzialność prawna w fizjoterapii </t>
  </si>
  <si>
    <t>Przedsiębiorczość w fizjoterapii</t>
  </si>
  <si>
    <t>Fizjoterapia w zdrowiu publicznym</t>
  </si>
  <si>
    <r>
      <rPr>
        <sz val="12"/>
        <rFont val="Times New Roman"/>
        <family val="1"/>
        <charset val="238"/>
      </rPr>
      <t xml:space="preserve">Kinezjologia    </t>
    </r>
    <r>
      <rPr>
        <sz val="12"/>
        <color indexed="50"/>
        <rFont val="Times New Roman"/>
        <family val="1"/>
        <charset val="238"/>
      </rPr>
      <t xml:space="preserve">                                                    </t>
    </r>
  </si>
  <si>
    <t>Podstawy żywienia osób niepełnosprawnych / Język migowy</t>
  </si>
  <si>
    <t xml:space="preserve">Fizjoterapia kliniczna w chorobach naczyń obwodowych                          </t>
  </si>
  <si>
    <t>K. Patofizjologii -  prof. dr hab. D. Rość</t>
  </si>
  <si>
    <t>ROK AJADEMICKI 2019 2020</t>
  </si>
  <si>
    <t>ROK AJADEMICKI 2020 2021</t>
  </si>
  <si>
    <t>ROK AJADEMICKI 2021 2022</t>
  </si>
  <si>
    <t>ROK V</t>
  </si>
  <si>
    <t>ROK IV</t>
  </si>
  <si>
    <t>Z. Podstaw Fizjoterapii - dr A. Radzimińska</t>
  </si>
  <si>
    <t>PRZEDMIOTY DO WYBORU III</t>
  </si>
  <si>
    <t xml:space="preserve"> PRZEDMIOTY DO WYBORU IY</t>
  </si>
  <si>
    <t>Sport osób niepełnosparawnych</t>
  </si>
  <si>
    <t xml:space="preserve"> MODUŁ B: NAUKI OGÓLNE  III</t>
  </si>
  <si>
    <t>MODUŁ B: NAUKI OGÓLNE IV</t>
  </si>
  <si>
    <t>MODUŁ C: NAUKI W ZAKRESIE PODSTAW FIZJOTERAPII IV</t>
  </si>
  <si>
    <t xml:space="preserve">MODUŁ F: PRAKTYKI FIZJOTERAPEUTYCZNE </t>
  </si>
  <si>
    <t>Z. Ergonomii i Fizjologii Wysiłku Fizycznego -  dr hab. P. Zalewski</t>
  </si>
  <si>
    <t xml:space="preserve"> K. Fizjoterapii - prof.dr hab.A. Goch</t>
  </si>
  <si>
    <t xml:space="preserve">DO 
WYBORU            </t>
  </si>
  <si>
    <t>DO 
WYBORU</t>
  </si>
  <si>
    <t>K. i Z. Anatomii Prawidłowej - prof.dr hab. M. Szpinda</t>
  </si>
  <si>
    <t>K. Fizjologii Z. Fizjologii Człowieka - prof. dr hab. M. Tafil - Klawe</t>
  </si>
  <si>
    <t>K. i Z. Chemii Środków Spożywczych - prof. dr hab. J. Garbacz</t>
  </si>
  <si>
    <t>Studium Wychowania Fizycznego i Sportu - dr T Zegarski</t>
  </si>
  <si>
    <t>K. Neuropsychologii Klinicznej - prof.. dr hab. A. Borkowska</t>
  </si>
  <si>
    <t>Z. Historii Medycyny i Pielęgniarstwa -  dr hab. W. Korpalska</t>
  </si>
  <si>
    <t>MODUŁ C. 
NAUKI W ZAKRESIE PODSTAW FIZJOTERAPII - I</t>
  </si>
  <si>
    <t>obóz letni - sporty wodne /
obóz letni - sporty rekreacyjne</t>
  </si>
  <si>
    <t>K. Lingwistyki Stosowanej - dr J. Wiertlewska</t>
  </si>
  <si>
    <t>K. i K. Pediatrii, Alergologii i Gastroenterologii - 
dr hab. A. Krogulska</t>
  </si>
  <si>
    <t>Z. Pielęgniarstwa w Intensywnej Opiece Medycznej - 
dr A. Grabowska - Gaweł</t>
  </si>
  <si>
    <t>Kod 
przedmiotu</t>
  </si>
  <si>
    <t xml:space="preserve">Z. Podstaw Fizjoterapii - dr A. Radzimińska  </t>
  </si>
  <si>
    <t xml:space="preserve">Z. Ekonomiki Zdrowia - dr hab. Z. Wyszkowska, prof. UMK </t>
  </si>
  <si>
    <r>
      <t xml:space="preserve"> </t>
    </r>
    <r>
      <rPr>
        <sz val="12"/>
        <color indexed="10"/>
        <rFont val="Times New Roman"/>
        <family val="1"/>
        <charset val="238"/>
      </rPr>
      <t>egzamin</t>
    </r>
  </si>
  <si>
    <t>WYKŁADY OGÓLNOUNIWETSYTECKIE/WYKŁAD KURSOWY (do wyboru)</t>
  </si>
  <si>
    <r>
      <rPr>
        <b/>
        <sz val="12"/>
        <rFont val="Times New Roman"/>
        <family val="1"/>
        <charset val="238"/>
      </rPr>
      <t xml:space="preserve">Praktyka wakacyjna - praktyka kliniczna    </t>
    </r>
    <r>
      <rPr>
        <sz val="12"/>
        <rFont val="Times New Roman"/>
        <family val="1"/>
        <charset val="238"/>
      </rPr>
      <t xml:space="preserve">                                             ODDZIAŁY: 
Ortopedia, Chirurgia, Pediatria, Neurologia  
(do wyboru)                               </t>
    </r>
  </si>
  <si>
    <t>V semestr</t>
  </si>
  <si>
    <t>VI semestr</t>
  </si>
  <si>
    <t>VII semestr</t>
  </si>
  <si>
    <t>VIII semestr</t>
  </si>
  <si>
    <t>IX semestr</t>
  </si>
  <si>
    <t>X semestr</t>
  </si>
  <si>
    <t>Forma zaliczenia przedmiotu
(rozliczenie semestralne)</t>
  </si>
  <si>
    <r>
      <t>Fizjoterapia dysfunkcji ręki /</t>
    </r>
    <r>
      <rPr>
        <sz val="12"/>
        <color indexed="8"/>
        <rFont val="Times New Roman"/>
        <family val="1"/>
        <charset val="238"/>
      </rPr>
      <t xml:space="preserve"> 
Fizjoterapia w dermatologii</t>
    </r>
  </si>
  <si>
    <t>Fizjoterapia w sporcie wyczynowym / 
Fizjoterapia w medycynie sportowej</t>
  </si>
  <si>
    <t xml:space="preserve"> Z. Podstaw Prawa Medycznego - prof. dr hab. B. Sygit</t>
  </si>
  <si>
    <t>Z. Organizacji i Zarządzania w Ochronie Zdrowia - 
dr D. Jachimowicz - Gaweł</t>
  </si>
  <si>
    <t>K. i Z. Pedagogiki i Dydaktyki Pielęgniarskiej - 
dr hab. H Kostyło, prof. UMK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</si>
  <si>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Intensywnej Terapii (10 h); Chirurgii (10 h); Neurologii (20 h)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</si>
  <si>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Neurochirurgii  (10 h); 
Ortopedia (20 h); Pediatria (10 h)                                                                                                                                                                                                 </t>
    </r>
  </si>
  <si>
    <t>zalicenie z oceną</t>
  </si>
  <si>
    <t>32.</t>
  </si>
  <si>
    <t>33.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</si>
  <si>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(10 h); ChoróbWewnętrznych (20 h); Reumatologii (10 h);
Kardiologii (20 h);                                                                                                                                                                                                    </t>
    </r>
  </si>
  <si>
    <t>Praca magisterska / Egzamin magisterski</t>
  </si>
  <si>
    <r>
      <t xml:space="preserve">PRAKTYKI FIZJOTERAPEUTYCZNE: 
</t>
    </r>
    <r>
      <rPr>
        <sz val="12"/>
        <rFont val="Times New Roman"/>
        <family val="1"/>
        <charset val="238"/>
      </rPr>
      <t>Fizjoterapia kliniczna w dysfunkcjach układu ruchu;  Fizjoterapia 
w chorobach wewnętrznych; Fizjoterapia w wieku rozwojowym</t>
    </r>
    <r>
      <rPr>
        <b/>
        <sz val="12"/>
        <rFont val="Times New Roman"/>
        <family val="1"/>
        <charset val="238"/>
      </rPr>
      <t xml:space="preserve">
(DO WYBORU)</t>
    </r>
  </si>
  <si>
    <t>Programowanie rehabilitacji w dysfunkcjach narządu żucia</t>
  </si>
  <si>
    <t xml:space="preserve">Studium Medycyny Społecznej - dr. Waldemar Kwiatkowski </t>
  </si>
  <si>
    <t>Podstawy terapii zajęciowej</t>
  </si>
  <si>
    <t>O.K. Medycyny Ratunkowej - dr J.Tlappa</t>
  </si>
  <si>
    <t>Z. Fizjoterapii Klinicznej -  dr. I. Bułatowicz</t>
  </si>
  <si>
    <t>Kod ISCED</t>
  </si>
  <si>
    <t>519/919</t>
  </si>
  <si>
    <t>310/915</t>
  </si>
  <si>
    <t>1014 / 915</t>
  </si>
  <si>
    <t>PROFIL KSZTAŁCENIA: OGÓLNOAKADEMICKI</t>
  </si>
  <si>
    <t xml:space="preserve"> PROFIL KSZTAŁCENIA: OGÓLNOAKADEMICKI</t>
  </si>
  <si>
    <t xml:space="preserve"> PROFIL KSZTAŁCENIA: OGÓNOAKADEMICKI</t>
  </si>
  <si>
    <t xml:space="preserve">EBP (Fizjoterapia oparta na dowodach) </t>
  </si>
  <si>
    <t>Antropometria</t>
  </si>
  <si>
    <t>Fizjoterapia uroginekologiczna</t>
  </si>
  <si>
    <t xml:space="preserve">Neurofizjologia       </t>
  </si>
  <si>
    <t xml:space="preserve">Ortopedia, traumatologia i medycyna sportowa                                     </t>
  </si>
  <si>
    <t>Metody diagnostyczne w sporcie: metody kinezyterapeutyczne /  Fizjoterapia w wadach postawy</t>
  </si>
  <si>
    <t>ROK AKADEMICKI 2018 2019</t>
  </si>
  <si>
    <t>NABÓR 2018 2019</t>
  </si>
  <si>
    <t>Fzjoterapia kliniczna w ortopedii, traumatologii  i nedycynie sportowej</t>
  </si>
  <si>
    <t>Kardiologia</t>
  </si>
  <si>
    <t>ROK AJADEMICKI 2022 2023</t>
  </si>
  <si>
    <t>3 egzaminy</t>
  </si>
  <si>
    <r>
      <t xml:space="preserve"> </t>
    </r>
    <r>
      <rPr>
        <sz val="11"/>
        <rFont val="Times New Roman"/>
        <family val="1"/>
        <charset val="238"/>
      </rPr>
      <t>zaliczenie z oceną</t>
    </r>
  </si>
  <si>
    <t>Patologia ogólna</t>
  </si>
  <si>
    <t>Aktywność ruchowa adaptacyjna</t>
  </si>
  <si>
    <t>Z. Ekonomiki Zdrowia - dr hab. Z. Wyszkowska, prof. UMK</t>
  </si>
  <si>
    <t>Z. Podstaw Prawa Medycznego - prof. dr hab. B. Sygit</t>
  </si>
  <si>
    <t xml:space="preserve">Urologia </t>
  </si>
  <si>
    <t xml:space="preserve"> K.  Neuropsychologii Klinicznej - prof. dr hab. A. Borkowska  /  K. Foniatrii i Audiologii - dr. hab. A. Sinkiewicz</t>
  </si>
  <si>
    <t>Muzykoterapia / Techniki relaksacyjne w kinezyterapii</t>
  </si>
  <si>
    <t>Podstawy terapii bólu / Fizjoterapia w warunkach domowych</t>
  </si>
  <si>
    <t>Podstawy treningu sportowego / Diagnostyka radiologiczna w fizjoterapii</t>
  </si>
  <si>
    <r>
      <rPr>
        <sz val="12"/>
        <rFont val="Times New Roman"/>
        <family val="1"/>
        <charset val="238"/>
      </rPr>
      <t>Rehabilitacja neuropsychologiczna</t>
    </r>
    <r>
      <rPr>
        <sz val="12"/>
        <color indexed="8"/>
        <rFont val="Times New Roman"/>
        <family val="1"/>
        <charset val="238"/>
      </rPr>
      <t xml:space="preserve"> / </t>
    </r>
    <r>
      <rPr>
        <sz val="12"/>
        <color indexed="8"/>
        <rFont val="Times New Roman"/>
        <family val="1"/>
        <charset val="238"/>
      </rPr>
      <t>Badanie USG  w fizjoterapii</t>
    </r>
  </si>
  <si>
    <t>Fizjoterapia w hipertensji / 
Fizjoterapia w kardiochirurgii</t>
  </si>
  <si>
    <t xml:space="preserve">MODUŁ D. NAUKI W ZAKRESIE FIZJOTERAPII KLINICZNEJ 
2. FIZJOTERAPIA KLINICZNA W DYSFUNKCJACH NARZĄDU RUCHU 
</t>
  </si>
  <si>
    <t xml:space="preserve">MODUŁ D. NAUKI W ZAKRESIE FIZJOTERAPII KLINICZNEJ 
3. FIZJOTERAPIA KLINICZNA W CHOROBACH WEWNĘTRZNYCH 
</t>
  </si>
  <si>
    <t>MODUŁ D. NAUKI W ZAKRESIE FIZJOTERAPII KLINICZNEJ 
4.  DIAGNOSTYKA FUNKCJONALNA</t>
  </si>
  <si>
    <t>MODUŁ D. NAUKI W ZAKRESIE FIZJOTERAPII KLINICZNEJ 
5. PROGRAMOWANIE REHABLITACJI</t>
  </si>
  <si>
    <t>4 egzaminy</t>
  </si>
  <si>
    <t xml:space="preserve">1 egzamin </t>
  </si>
  <si>
    <t>34.</t>
  </si>
  <si>
    <t>35.</t>
  </si>
  <si>
    <t>36.</t>
  </si>
  <si>
    <t>37.</t>
  </si>
  <si>
    <t>Terapia manualna</t>
  </si>
  <si>
    <t>Odnowa biologiczna</t>
  </si>
  <si>
    <t>Medycyna fizykalna</t>
  </si>
  <si>
    <t>Dydaktyka fizjoterapii</t>
  </si>
  <si>
    <t xml:space="preserve"> II Katedra Kardiologii - prof.dr hab. G. Grześk</t>
  </si>
  <si>
    <t>II K. Kardiologii - prof. dr hab. G. Grześk</t>
  </si>
  <si>
    <t>Zakład Pielęgniarstwa Psychiatrycznego - dr hab. M. Ziółkowski, prof.. UMK</t>
  </si>
  <si>
    <t>Klinika Rematologii i Układowych Chorób Tkanki Łącznej - 
dr hab. S. Jeka, prof. UMK</t>
  </si>
  <si>
    <t>Zakład Pielęgniarstwa Psychiatrycznego - dr hab. 
M. Ziółkowski, prof.. UMK</t>
  </si>
  <si>
    <t>LICZBA GODZIN DYDAKTYCZNYCH: : 4972</t>
  </si>
  <si>
    <t>LICZBA GODZIN DYDAKTYCZNYCH: :  4972</t>
  </si>
  <si>
    <t xml:space="preserve"> LICZBA GODZIN DYDAKTYCZNYCH: : 4972</t>
  </si>
  <si>
    <t>K. Chorób Naczyń i Chorób Wewnętrznych  - 
dr hab. J. Budzyński, prof. UMK</t>
  </si>
  <si>
    <t>K. i Z. Opieki Paliatywnej - dr hab. M. Krajnik, prof. UMK</t>
  </si>
  <si>
    <t>K i Z Żywienia i Dietetyki - dr J. Przybyszewska /  
Zakład Podstaw Fizjoterapii - dr A. Radzimińska</t>
  </si>
  <si>
    <t>K. i Z. Opieki Paliatywnej - dr hab. M Krajnik, prof. UMK</t>
  </si>
  <si>
    <t>K i Z Laseroterapii i Fizjoterapii - dr hab. J. Fisz, prof. UMK</t>
  </si>
  <si>
    <t>Katedra i Zakład Balneologii i Medycyny Fizykalnej - dr J. Chojnowski</t>
  </si>
  <si>
    <t>FORMA STUDIÓW: STACJONARNE</t>
  </si>
  <si>
    <t>Z Patologii Nowotworów i Patomorfologii - dr hab. W. Jóźwicki</t>
  </si>
  <si>
    <t>Zakład Podstaw Fizjoterapii - dr A. Radzimińska</t>
  </si>
  <si>
    <t xml:space="preserve">Studium Medycyny Społecznej - dr. W. Kwiatkowski </t>
  </si>
  <si>
    <t>mgr K. Ogurkowski (K i K Rehabilitacji) - koordynator praktyk dla kierunku Fizjoterapia</t>
  </si>
  <si>
    <t>Kl. Neurochirurgii i Neurologii - dr hab.. P. Sokal</t>
  </si>
  <si>
    <t>Kl. Ortopedii i Traumatologii Narządu Ruchu - dr hab. P. Paradowski</t>
  </si>
  <si>
    <t>Klinika Medycyny Matczyno-Płodowej, Ginekologii i Neonatologii - 
prof. dr hab.  M. Dubiel</t>
  </si>
  <si>
    <t>Kl. Ortopedii i Traumatologii Narządu Ruchu - dr hab.. P. Paradowski</t>
  </si>
  <si>
    <t>Katedra Chorób Naczyń i Chorób Wewnętrznych  - 
dr hab. J. Budzyński, prof. UMK</t>
  </si>
  <si>
    <t>Kl. Urologii - dr P. Jarzemski</t>
  </si>
  <si>
    <t xml:space="preserve">K. i Z. Podstaw Kultury Fizycznej - dr A. Lewandowski /
Z. Radiologii i Diagnostyki Obrazowej - dr M. Dura                                                                                                      </t>
  </si>
  <si>
    <t xml:space="preserve">Z. Fizjoterapii Klinicznej - dr I. Bułatowicz  /
K. i K. Rehabilitacji- prof. dr hab. W. Hagner   </t>
  </si>
  <si>
    <t xml:space="preserve">K. i K. Rehabilitacji - prof. dr hab. W. Hagner
Z. Pielęgniarstwa w Intensywnej Opiece Medycznej - 
dr A. Grabowska - Gaweł                            
Chirurgia  
Kl. Neurochirurgii i Neurologii - dr hab. P. Paradowski
</t>
  </si>
  <si>
    <t xml:space="preserve">K. i K. Rehabilitacji - prof. dr hab. W. Hagner                               
K. i K. Geriatrii - prof. dr hab.. K. Kędziora - Kornatowska 
Kl. Reumatologii i Układowych Chorób Tkanki Łącznej - 
dr hab. S. Jeka, prof. UMK                                                                                                  K. i K. Rehabilitacji - mgr K. Ogurkowski      </t>
  </si>
  <si>
    <t>Z. Fizjoterapii Klinicznej, dr n. med. I. Bułatowicz</t>
  </si>
  <si>
    <t xml:space="preserve">K. Neuropsychologii Klinicznej - prof. dr hab. A. Borkowska /
 Z. Radiologii i Diagnostyki Obrazowej - dr M. Dura                                                                                                   </t>
  </si>
  <si>
    <t>-</t>
  </si>
  <si>
    <t xml:space="preserve">- </t>
  </si>
  <si>
    <t xml:space="preserve">K. i K. Rehabilitacji - prof. dr hab. W. Hagner                               
Kl. Neurochirurgii i Neurologii - dr hab. P. Sokal 
Kl. Ortopediii Traumatologii Narządu Ruchu - dr hab. P. Paradowski 
Pediatria                                            </t>
  </si>
  <si>
    <t>K. Urologii  - prof. dr hab. T. Drewa</t>
  </si>
  <si>
    <r>
      <rPr>
        <strike/>
        <sz val="12"/>
        <rFont val="Times New Roman"/>
        <family val="1"/>
        <charset val="238"/>
      </rPr>
      <t>Ergonomia</t>
    </r>
    <r>
      <rPr>
        <sz val="12"/>
        <rFont val="Times New Roman"/>
        <family val="1"/>
        <charset val="238"/>
      </rPr>
      <t xml:space="preserve"> / 
Profilaktyka chorób zawodowych</t>
    </r>
  </si>
  <si>
    <r>
      <t xml:space="preserve">Edukacja zdrowotna / 
</t>
    </r>
    <r>
      <rPr>
        <strike/>
        <sz val="12"/>
        <rFont val="Times New Roman"/>
        <family val="1"/>
        <charset val="238"/>
      </rPr>
      <t>Promocja zdrowia</t>
    </r>
  </si>
  <si>
    <t>Zakład Terapii Zajęciowej i Aktywizacji Społeczno-Zawodowej
Prof. Dr hab. K. Kędziora - Kornatowska / 
Z. Podstaw Fizjoterapii -  dr A. Radzimińska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</si>
</sst>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50"/>
      <name val="Times New Roman"/>
      <family val="1"/>
      <charset val="238"/>
    </font>
    <font>
      <sz val="12"/>
      <name val="Arial CE"/>
      <family val="2"/>
      <charset val="238"/>
    </font>
    <font>
      <sz val="11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rgb="FF92D050"/>
      <name val="Times New Roman"/>
      <family val="1"/>
      <charset val="238"/>
    </font>
    <font>
      <strike/>
      <sz val="12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26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88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2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Border="1"/>
    <xf numFmtId="0" fontId="3" fillId="2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7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 shrinkToFit="1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textRotation="180"/>
    </xf>
    <xf numFmtId="0" fontId="5" fillId="0" borderId="0" xfId="0" applyFont="1" applyBorder="1"/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 shrinkToFit="1"/>
    </xf>
    <xf numFmtId="1" fontId="3" fillId="2" borderId="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5" fillId="0" borderId="12" xfId="0" applyFont="1" applyFill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7" xfId="0" applyFont="1" applyFill="1" applyBorder="1" applyAlignment="1">
      <alignment horizontal="left" vertical="center" wrapText="1" shrinkToFit="1"/>
    </xf>
    <xf numFmtId="0" fontId="5" fillId="0" borderId="1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vertical="center" wrapText="1" shrinkToFit="1"/>
    </xf>
    <xf numFmtId="0" fontId="5" fillId="0" borderId="16" xfId="0" applyFont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 shrinkToFit="1"/>
    </xf>
    <xf numFmtId="0" fontId="5" fillId="0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2" borderId="13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49" fontId="10" fillId="5" borderId="4" xfId="0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9" fontId="18" fillId="0" borderId="2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9" fillId="2" borderId="7" xfId="0" applyNumberFormat="1" applyFont="1" applyFill="1" applyBorder="1" applyAlignment="1">
      <alignment horizontal="center" vertical="center"/>
    </xf>
    <xf numFmtId="0" fontId="19" fillId="2" borderId="4" xfId="0" applyNumberFormat="1" applyFont="1" applyFill="1" applyBorder="1" applyAlignment="1">
      <alignment horizontal="center" vertical="center"/>
    </xf>
    <xf numFmtId="49" fontId="18" fillId="0" borderId="23" xfId="0" applyNumberFormat="1" applyFont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49" fontId="3" fillId="8" borderId="4" xfId="0" applyNumberFormat="1" applyFont="1" applyFill="1" applyBorder="1" applyAlignment="1">
      <alignment horizontal="center" vertical="center"/>
    </xf>
    <xf numFmtId="0" fontId="3" fillId="8" borderId="4" xfId="0" applyNumberFormat="1" applyFont="1" applyFill="1" applyBorder="1" applyAlignment="1">
      <alignment horizontal="center" vertical="center"/>
    </xf>
    <xf numFmtId="0" fontId="5" fillId="0" borderId="24" xfId="0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25" xfId="0" applyNumberFormat="1" applyFont="1" applyBorder="1" applyAlignment="1">
      <alignment horizontal="center" vertical="center"/>
    </xf>
    <xf numFmtId="0" fontId="3" fillId="9" borderId="1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7" borderId="4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49" fontId="5" fillId="10" borderId="4" xfId="0" applyNumberFormat="1" applyFont="1" applyFill="1" applyBorder="1" applyAlignment="1">
      <alignment horizontal="left" vertical="center" wrapText="1"/>
    </xf>
    <xf numFmtId="49" fontId="5" fillId="10" borderId="4" xfId="0" applyNumberFormat="1" applyFont="1" applyFill="1" applyBorder="1" applyAlignment="1">
      <alignment horizontal="left" vertical="center" wrapText="1" shrinkToFit="1"/>
    </xf>
    <xf numFmtId="49" fontId="5" fillId="11" borderId="4" xfId="0" applyNumberFormat="1" applyFont="1" applyFill="1" applyBorder="1" applyAlignment="1">
      <alignment horizontal="left" vertical="center" wrapText="1"/>
    </xf>
    <xf numFmtId="0" fontId="5" fillId="11" borderId="4" xfId="0" applyNumberFormat="1" applyFont="1" applyFill="1" applyBorder="1" applyAlignment="1">
      <alignment horizontal="center" vertical="center"/>
    </xf>
    <xf numFmtId="49" fontId="5" fillId="10" borderId="4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3" fillId="12" borderId="4" xfId="0" applyNumberFormat="1" applyFont="1" applyFill="1" applyBorder="1" applyAlignment="1">
      <alignment horizontal="center" vertical="center"/>
    </xf>
    <xf numFmtId="0" fontId="3" fillId="12" borderId="13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left" vertical="center" wrapText="1"/>
    </xf>
    <xf numFmtId="0" fontId="5" fillId="13" borderId="4" xfId="0" applyFont="1" applyFill="1" applyBorder="1" applyAlignment="1">
      <alignment vertical="center" wrapText="1"/>
    </xf>
    <xf numFmtId="0" fontId="5" fillId="13" borderId="4" xfId="0" applyFont="1" applyFill="1" applyBorder="1" applyAlignment="1">
      <alignment horizontal="left" vertical="center" wrapText="1" shrinkToFit="1"/>
    </xf>
    <xf numFmtId="0" fontId="5" fillId="13" borderId="4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left" vertical="center" wrapText="1"/>
    </xf>
    <xf numFmtId="0" fontId="3" fillId="9" borderId="4" xfId="0" applyFont="1" applyFill="1" applyBorder="1"/>
    <xf numFmtId="0" fontId="4" fillId="9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0" fillId="0" borderId="19" xfId="0" applyNumberFormat="1" applyFont="1" applyBorder="1" applyAlignment="1">
      <alignment horizontal="center" vertical="center"/>
    </xf>
    <xf numFmtId="49" fontId="18" fillId="0" borderId="18" xfId="0" applyNumberFormat="1" applyFont="1" applyBorder="1" applyAlignment="1">
      <alignment horizontal="center" vertical="center"/>
    </xf>
    <xf numFmtId="0" fontId="19" fillId="2" borderId="15" xfId="0" applyNumberFormat="1" applyFont="1" applyFill="1" applyBorder="1" applyAlignment="1">
      <alignment horizontal="center" vertical="center"/>
    </xf>
    <xf numFmtId="49" fontId="5" fillId="0" borderId="25" xfId="0" applyNumberFormat="1" applyFont="1" applyBorder="1" applyAlignment="1">
      <alignment horizontal="left" vertical="center" wrapText="1"/>
    </xf>
    <xf numFmtId="0" fontId="18" fillId="0" borderId="2" xfId="0" applyNumberFormat="1" applyFont="1" applyBorder="1" applyAlignment="1">
      <alignment horizontal="center" vertical="center"/>
    </xf>
    <xf numFmtId="0" fontId="5" fillId="10" borderId="4" xfId="0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8" fillId="0" borderId="28" xfId="0" applyNumberFormat="1" applyFont="1" applyBorder="1" applyAlignment="1">
      <alignment horizontal="center" vertical="center"/>
    </xf>
    <xf numFmtId="0" fontId="18" fillId="0" borderId="12" xfId="0" applyNumberFormat="1" applyFont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/>
    </xf>
    <xf numFmtId="0" fontId="18" fillId="14" borderId="19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4" xfId="0" applyNumberFormat="1" applyFont="1" applyBorder="1" applyAlignment="1">
      <alignment horizontal="center" vertical="center"/>
    </xf>
    <xf numFmtId="0" fontId="5" fillId="14" borderId="1" xfId="0" applyNumberFormat="1" applyFont="1" applyFill="1" applyBorder="1" applyAlignment="1">
      <alignment horizontal="center" vertical="center"/>
    </xf>
    <xf numFmtId="49" fontId="19" fillId="2" borderId="1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0" borderId="8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 shrinkToFit="1"/>
    </xf>
    <xf numFmtId="0" fontId="19" fillId="2" borderId="0" xfId="0" applyNumberFormat="1" applyFont="1" applyFill="1" applyBorder="1" applyAlignment="1">
      <alignment horizontal="center" vertical="center"/>
    </xf>
    <xf numFmtId="49" fontId="18" fillId="14" borderId="4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 shrinkToFit="1"/>
    </xf>
    <xf numFmtId="49" fontId="18" fillId="14" borderId="28" xfId="0" applyNumberFormat="1" applyFont="1" applyFill="1" applyBorder="1" applyAlignment="1">
      <alignment horizontal="center" vertical="center"/>
    </xf>
    <xf numFmtId="49" fontId="19" fillId="2" borderId="20" xfId="0" applyNumberFormat="1" applyFont="1" applyFill="1" applyBorder="1" applyAlignment="1">
      <alignment horizontal="center" vertical="center"/>
    </xf>
    <xf numFmtId="0" fontId="19" fillId="2" borderId="19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 shrinkToFit="1"/>
    </xf>
    <xf numFmtId="49" fontId="5" fillId="0" borderId="15" xfId="0" applyNumberFormat="1" applyFont="1" applyBorder="1" applyAlignment="1">
      <alignment vertical="center" wrapText="1" shrinkToFit="1"/>
    </xf>
    <xf numFmtId="0" fontId="19" fillId="7" borderId="4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2" xfId="0" applyNumberFormat="1" applyFont="1" applyBorder="1" applyAlignment="1">
      <alignment horizontal="center" vertical="center"/>
    </xf>
    <xf numFmtId="0" fontId="18" fillId="0" borderId="23" xfId="0" applyFont="1" applyBorder="1" applyAlignment="1">
      <alignment horizontal="left" vertical="center" wrapText="1" shrinkToFit="1"/>
    </xf>
    <xf numFmtId="0" fontId="5" fillId="0" borderId="29" xfId="0" applyFon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11" fillId="8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2" borderId="1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9" borderId="4" xfId="0" applyFont="1" applyFill="1" applyBorder="1"/>
    <xf numFmtId="0" fontId="9" fillId="0" borderId="4" xfId="0" applyFont="1" applyFill="1" applyBorder="1" applyAlignment="1">
      <alignment horizontal="center" vertical="center" wrapText="1"/>
    </xf>
    <xf numFmtId="0" fontId="8" fillId="9" borderId="4" xfId="0" applyFont="1" applyFill="1" applyBorder="1"/>
    <xf numFmtId="0" fontId="3" fillId="2" borderId="33" xfId="0" applyFont="1" applyFill="1" applyBorder="1" applyAlignment="1">
      <alignment horizontal="center"/>
    </xf>
    <xf numFmtId="0" fontId="5" fillId="0" borderId="34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33" xfId="0" applyNumberFormat="1" applyFont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left" vertical="center" wrapText="1"/>
    </xf>
    <xf numFmtId="0" fontId="3" fillId="15" borderId="4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vertical="center" wrapText="1"/>
    </xf>
    <xf numFmtId="49" fontId="5" fillId="11" borderId="35" xfId="0" applyNumberFormat="1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1" xfId="0" applyNumberFormat="1" applyFont="1" applyFill="1" applyBorder="1" applyAlignment="1">
      <alignment horizontal="center" vertical="center"/>
    </xf>
    <xf numFmtId="49" fontId="3" fillId="11" borderId="35" xfId="0" applyNumberFormat="1" applyFont="1" applyFill="1" applyBorder="1" applyAlignment="1">
      <alignment horizontal="center" wrapText="1"/>
    </xf>
    <xf numFmtId="0" fontId="9" fillId="17" borderId="4" xfId="0" applyFont="1" applyFill="1" applyBorder="1" applyAlignment="1">
      <alignment horizontal="center" vertical="center"/>
    </xf>
    <xf numFmtId="0" fontId="3" fillId="8" borderId="23" xfId="0" applyNumberFormat="1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0" fontId="9" fillId="17" borderId="37" xfId="0" applyFont="1" applyFill="1" applyBorder="1" applyAlignment="1">
      <alignment horizontal="center" vertical="center"/>
    </xf>
    <xf numFmtId="0" fontId="9" fillId="17" borderId="38" xfId="0" applyFont="1" applyFill="1" applyBorder="1" applyAlignment="1">
      <alignment horizontal="center" vertical="center"/>
    </xf>
    <xf numFmtId="0" fontId="9" fillId="8" borderId="37" xfId="0" applyFont="1" applyFill="1" applyBorder="1" applyAlignment="1">
      <alignment horizontal="center" vertical="center"/>
    </xf>
    <xf numFmtId="0" fontId="3" fillId="8" borderId="36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 shrinkToFit="1"/>
    </xf>
    <xf numFmtId="0" fontId="5" fillId="15" borderId="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 shrinkToFit="1"/>
    </xf>
    <xf numFmtId="0" fontId="3" fillId="7" borderId="34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 shrinkToFit="1"/>
    </xf>
    <xf numFmtId="0" fontId="9" fillId="9" borderId="4" xfId="0" applyFont="1" applyFill="1" applyBorder="1" applyAlignment="1">
      <alignment horizontal="left" vertical="center" wrapText="1"/>
    </xf>
    <xf numFmtId="0" fontId="13" fillId="0" borderId="39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9" fillId="18" borderId="4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 shrinkToFit="1"/>
    </xf>
    <xf numFmtId="0" fontId="3" fillId="7" borderId="40" xfId="0" applyFont="1" applyFill="1" applyBorder="1" applyAlignment="1">
      <alignment horizontal="center" vertical="center"/>
    </xf>
    <xf numFmtId="0" fontId="18" fillId="13" borderId="4" xfId="0" applyFont="1" applyFill="1" applyBorder="1" applyAlignment="1">
      <alignment vertical="center" wrapText="1"/>
    </xf>
    <xf numFmtId="0" fontId="18" fillId="13" borderId="4" xfId="0" applyFont="1" applyFill="1" applyBorder="1" applyAlignment="1">
      <alignment horizontal="left" vertical="center" wrapText="1" shrinkToFit="1"/>
    </xf>
    <xf numFmtId="0" fontId="18" fillId="13" borderId="4" xfId="0" applyFont="1" applyFill="1" applyBorder="1" applyAlignment="1">
      <alignment horizontal="center" vertical="center"/>
    </xf>
    <xf numFmtId="0" fontId="18" fillId="13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8" fillId="13" borderId="4" xfId="0" applyFont="1" applyFill="1" applyBorder="1" applyAlignment="1">
      <alignment horizontal="left" vertical="center" wrapText="1"/>
    </xf>
    <xf numFmtId="0" fontId="3" fillId="19" borderId="1" xfId="0" applyFont="1" applyFill="1" applyBorder="1" applyAlignment="1">
      <alignment horizontal="center" vertical="center"/>
    </xf>
    <xf numFmtId="0" fontId="9" fillId="17" borderId="36" xfId="0" applyFont="1" applyFill="1" applyBorder="1" applyAlignment="1">
      <alignment horizontal="center" vertical="center"/>
    </xf>
    <xf numFmtId="0" fontId="9" fillId="17" borderId="28" xfId="0" applyFont="1" applyFill="1" applyBorder="1" applyAlignment="1">
      <alignment horizontal="center" vertical="center"/>
    </xf>
    <xf numFmtId="0" fontId="9" fillId="17" borderId="37" xfId="0" applyFont="1" applyFill="1" applyBorder="1" applyAlignment="1">
      <alignment vertical="center"/>
    </xf>
    <xf numFmtId="0" fontId="9" fillId="17" borderId="38" xfId="0" applyFont="1" applyFill="1" applyBorder="1" applyAlignment="1">
      <alignment vertical="center"/>
    </xf>
    <xf numFmtId="0" fontId="9" fillId="15" borderId="36" xfId="0" applyFont="1" applyFill="1" applyBorder="1" applyAlignment="1">
      <alignment horizontal="center" vertical="center"/>
    </xf>
    <xf numFmtId="0" fontId="9" fillId="15" borderId="38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3" fillId="20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3" fillId="15" borderId="36" xfId="0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/>
    </xf>
    <xf numFmtId="0" fontId="3" fillId="7" borderId="40" xfId="0" applyNumberFormat="1" applyFont="1" applyFill="1" applyBorder="1" applyAlignment="1">
      <alignment horizontal="center" vertical="center"/>
    </xf>
    <xf numFmtId="0" fontId="5" fillId="14" borderId="37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 shrinkToFit="1"/>
    </xf>
    <xf numFmtId="0" fontId="18" fillId="10" borderId="4" xfId="0" applyFont="1" applyFill="1" applyBorder="1" applyAlignment="1">
      <alignment horizontal="center" vertical="center"/>
    </xf>
    <xf numFmtId="0" fontId="19" fillId="20" borderId="4" xfId="0" applyFont="1" applyFill="1" applyBorder="1" applyAlignment="1">
      <alignment horizontal="center" vertical="center"/>
    </xf>
    <xf numFmtId="0" fontId="18" fillId="10" borderId="4" xfId="0" applyNumberFormat="1" applyFont="1" applyFill="1" applyBorder="1" applyAlignment="1">
      <alignment horizontal="center" vertical="center"/>
    </xf>
    <xf numFmtId="0" fontId="19" fillId="8" borderId="4" xfId="0" applyNumberFormat="1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/>
    </xf>
    <xf numFmtId="0" fontId="18" fillId="11" borderId="4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18" fillId="10" borderId="4" xfId="0" applyNumberFormat="1" applyFont="1" applyFill="1" applyBorder="1" applyAlignment="1">
      <alignment horizontal="left" vertical="center" wrapText="1"/>
    </xf>
    <xf numFmtId="0" fontId="3" fillId="7" borderId="7" xfId="0" applyNumberFormat="1" applyFont="1" applyFill="1" applyBorder="1" applyAlignment="1">
      <alignment horizontal="center" vertical="center"/>
    </xf>
    <xf numFmtId="0" fontId="3" fillId="7" borderId="13" xfId="0" applyNumberFormat="1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49" fontId="11" fillId="7" borderId="4" xfId="0" applyNumberFormat="1" applyFont="1" applyFill="1" applyBorder="1" applyAlignment="1">
      <alignment horizontal="center" vertical="center"/>
    </xf>
    <xf numFmtId="0" fontId="11" fillId="7" borderId="4" xfId="0" applyNumberFormat="1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49" fontId="19" fillId="7" borderId="2" xfId="0" applyNumberFormat="1" applyFont="1" applyFill="1" applyBorder="1" applyAlignment="1">
      <alignment horizontal="center" vertical="center"/>
    </xf>
    <xf numFmtId="49" fontId="19" fillId="7" borderId="1" xfId="0" applyNumberFormat="1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 shrinkToFit="1"/>
    </xf>
    <xf numFmtId="0" fontId="3" fillId="7" borderId="28" xfId="0" applyFont="1" applyFill="1" applyBorder="1" applyAlignment="1">
      <alignment horizontal="center" vertical="center"/>
    </xf>
    <xf numFmtId="0" fontId="5" fillId="14" borderId="21" xfId="0" applyFont="1" applyFill="1" applyBorder="1" applyAlignment="1">
      <alignment horizontal="left" vertical="center" wrapText="1" shrinkToFit="1"/>
    </xf>
    <xf numFmtId="0" fontId="20" fillId="15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16" fontId="2" fillId="0" borderId="0" xfId="0" applyNumberFormat="1" applyFont="1"/>
    <xf numFmtId="0" fontId="4" fillId="0" borderId="4" xfId="0" applyNumberFormat="1" applyFont="1" applyBorder="1" applyAlignment="1">
      <alignment horizontal="center" vertical="center"/>
    </xf>
    <xf numFmtId="0" fontId="3" fillId="9" borderId="31" xfId="0" applyFont="1" applyFill="1" applyBorder="1" applyAlignment="1">
      <alignment horizontal="center" vertical="center" wrapText="1"/>
    </xf>
    <xf numFmtId="0" fontId="3" fillId="20" borderId="4" xfId="0" applyFont="1" applyFill="1" applyBorder="1" applyAlignment="1">
      <alignment horizontal="left" vertical="center" wrapText="1"/>
    </xf>
    <xf numFmtId="49" fontId="5" fillId="0" borderId="22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/>
    <xf numFmtId="0" fontId="5" fillId="0" borderId="8" xfId="0" applyFont="1" applyBorder="1" applyAlignment="1">
      <alignment horizontal="left" vertical="center" wrapText="1"/>
    </xf>
    <xf numFmtId="0" fontId="20" fillId="20" borderId="28" xfId="0" applyFont="1" applyFill="1" applyBorder="1" applyAlignment="1">
      <alignment horizontal="center" vertical="center"/>
    </xf>
    <xf numFmtId="0" fontId="5" fillId="11" borderId="12" xfId="0" applyFont="1" applyFill="1" applyBorder="1" applyAlignment="1">
      <alignment horizontal="left" vertical="center" wrapText="1" shrinkToFit="1"/>
    </xf>
    <xf numFmtId="49" fontId="5" fillId="11" borderId="38" xfId="0" applyNumberFormat="1" applyFont="1" applyFill="1" applyBorder="1" applyAlignment="1">
      <alignment horizontal="left" vertical="center" wrapText="1"/>
    </xf>
    <xf numFmtId="0" fontId="4" fillId="0" borderId="29" xfId="0" applyNumberFormat="1" applyFont="1" applyBorder="1" applyAlignment="1">
      <alignment horizontal="center" vertical="center"/>
    </xf>
    <xf numFmtId="2" fontId="5" fillId="17" borderId="22" xfId="0" applyNumberFormat="1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/>
    </xf>
    <xf numFmtId="0" fontId="5" fillId="18" borderId="14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18" borderId="40" xfId="0" applyFont="1" applyFill="1" applyBorder="1" applyAlignment="1">
      <alignment horizontal="center" vertical="center"/>
    </xf>
    <xf numFmtId="0" fontId="4" fillId="18" borderId="0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vertical="center"/>
    </xf>
    <xf numFmtId="49" fontId="14" fillId="0" borderId="1" xfId="0" applyNumberFormat="1" applyFont="1" applyBorder="1" applyAlignment="1">
      <alignment vertical="center"/>
    </xf>
    <xf numFmtId="0" fontId="18" fillId="0" borderId="0" xfId="0" applyFont="1"/>
    <xf numFmtId="49" fontId="14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/>
    <xf numFmtId="49" fontId="5" fillId="0" borderId="4" xfId="0" applyNumberFormat="1" applyFont="1" applyBorder="1" applyAlignment="1">
      <alignment horizontal="center" vertical="center" wrapText="1"/>
    </xf>
    <xf numFmtId="0" fontId="18" fillId="0" borderId="28" xfId="0" applyFont="1" applyBorder="1"/>
    <xf numFmtId="0" fontId="5" fillId="0" borderId="1" xfId="0" applyFont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0" fontId="21" fillId="0" borderId="29" xfId="0" applyFont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15" borderId="23" xfId="0" applyFont="1" applyFill="1" applyBorder="1" applyAlignment="1">
      <alignment horizontal="center" vertical="center"/>
    </xf>
    <xf numFmtId="0" fontId="5" fillId="15" borderId="39" xfId="0" applyFont="1" applyFill="1" applyBorder="1" applyAlignment="1">
      <alignment horizontal="center" vertical="center"/>
    </xf>
    <xf numFmtId="0" fontId="21" fillId="15" borderId="2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18" borderId="22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21" borderId="4" xfId="0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left" vertical="center" wrapText="1" shrinkToFit="1"/>
    </xf>
    <xf numFmtId="0" fontId="9" fillId="0" borderId="1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3" fillId="7" borderId="44" xfId="0" applyNumberFormat="1" applyFont="1" applyFill="1" applyBorder="1" applyAlignment="1">
      <alignment horizontal="center" vertical="center"/>
    </xf>
    <xf numFmtId="0" fontId="3" fillId="2" borderId="44" xfId="0" applyNumberFormat="1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vertical="center" wrapText="1" shrinkToFit="1"/>
    </xf>
    <xf numFmtId="49" fontId="5" fillId="0" borderId="4" xfId="0" applyNumberFormat="1" applyFont="1" applyFill="1" applyBorder="1" applyAlignment="1">
      <alignment vertical="center" wrapText="1" shrinkToFit="1"/>
    </xf>
    <xf numFmtId="0" fontId="3" fillId="7" borderId="28" xfId="0" applyNumberFormat="1" applyFont="1" applyFill="1" applyBorder="1" applyAlignment="1">
      <alignment horizontal="center" vertical="center"/>
    </xf>
    <xf numFmtId="0" fontId="10" fillId="14" borderId="4" xfId="0" applyNumberFormat="1" applyFont="1" applyFill="1" applyBorder="1" applyAlignment="1">
      <alignment horizontal="center" vertical="center"/>
    </xf>
    <xf numFmtId="0" fontId="18" fillId="14" borderId="4" xfId="0" applyNumberFormat="1" applyFont="1" applyFill="1" applyBorder="1" applyAlignment="1">
      <alignment horizontal="center" vertical="center"/>
    </xf>
    <xf numFmtId="0" fontId="18" fillId="14" borderId="46" xfId="0" applyFont="1" applyFill="1" applyBorder="1" applyAlignment="1">
      <alignment horizontal="center" vertical="center"/>
    </xf>
    <xf numFmtId="0" fontId="18" fillId="14" borderId="4" xfId="0" applyFont="1" applyFill="1" applyBorder="1" applyAlignment="1">
      <alignment horizontal="center" vertical="center"/>
    </xf>
    <xf numFmtId="0" fontId="19" fillId="7" borderId="28" xfId="0" applyNumberFormat="1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 wrapText="1"/>
    </xf>
    <xf numFmtId="0" fontId="18" fillId="5" borderId="29" xfId="0" applyFont="1" applyFill="1" applyBorder="1" applyAlignment="1">
      <alignment horizontal="left" vertical="center" wrapText="1" shrinkToFit="1"/>
    </xf>
    <xf numFmtId="0" fontId="3" fillId="7" borderId="29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" fillId="8" borderId="0" xfId="0" applyNumberFormat="1" applyFont="1" applyFill="1" applyBorder="1" applyAlignment="1">
      <alignment horizontal="center" vertical="center"/>
    </xf>
    <xf numFmtId="0" fontId="3" fillId="7" borderId="29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3" fillId="7" borderId="23" xfId="0" applyFont="1" applyFill="1" applyBorder="1" applyAlignment="1">
      <alignment horizontal="center" vertical="center"/>
    </xf>
    <xf numFmtId="0" fontId="3" fillId="7" borderId="23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13" borderId="29" xfId="0" applyFont="1" applyFill="1" applyBorder="1" applyAlignment="1">
      <alignment horizontal="left" vertical="center" wrapText="1"/>
    </xf>
    <xf numFmtId="0" fontId="5" fillId="13" borderId="29" xfId="0" applyFont="1" applyFill="1" applyBorder="1" applyAlignment="1">
      <alignment horizontal="center" vertical="center"/>
    </xf>
    <xf numFmtId="0" fontId="5" fillId="11" borderId="29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36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49" fontId="5" fillId="6" borderId="4" xfId="0" applyNumberFormat="1" applyFont="1" applyFill="1" applyBorder="1" applyAlignment="1">
      <alignment horizontal="left" vertical="center" wrapText="1"/>
    </xf>
    <xf numFmtId="0" fontId="19" fillId="7" borderId="46" xfId="0" applyNumberFormat="1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15" borderId="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left" vertical="center" wrapText="1" shrinkToFit="1"/>
    </xf>
    <xf numFmtId="0" fontId="18" fillId="14" borderId="1" xfId="0" applyNumberFormat="1" applyFont="1" applyFill="1" applyBorder="1" applyAlignment="1">
      <alignment horizontal="center" vertical="center"/>
    </xf>
    <xf numFmtId="0" fontId="19" fillId="7" borderId="1" xfId="0" applyNumberFormat="1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4" borderId="8" xfId="0" applyFont="1" applyFill="1" applyBorder="1" applyAlignment="1">
      <alignment horizontal="center" vertical="center"/>
    </xf>
    <xf numFmtId="0" fontId="10" fillId="22" borderId="2" xfId="0" applyNumberFormat="1" applyFont="1" applyFill="1" applyBorder="1" applyAlignment="1">
      <alignment horizontal="center" vertical="center"/>
    </xf>
    <xf numFmtId="0" fontId="5" fillId="14" borderId="36" xfId="0" applyFont="1" applyFill="1" applyBorder="1" applyAlignment="1">
      <alignment horizontal="center" vertical="center"/>
    </xf>
    <xf numFmtId="0" fontId="5" fillId="14" borderId="12" xfId="0" applyFont="1" applyFill="1" applyBorder="1" applyAlignment="1">
      <alignment horizontal="center" vertical="center"/>
    </xf>
    <xf numFmtId="0" fontId="5" fillId="14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3" fillId="9" borderId="1" xfId="0" applyFont="1" applyFill="1" applyBorder="1"/>
    <xf numFmtId="16" fontId="4" fillId="0" borderId="28" xfId="0" applyNumberFormat="1" applyFont="1" applyBorder="1" applyAlignment="1">
      <alignment horizontal="center" vertical="center"/>
    </xf>
    <xf numFmtId="2" fontId="20" fillId="8" borderId="22" xfId="0" applyNumberFormat="1" applyFont="1" applyFill="1" applyBorder="1" applyAlignment="1">
      <alignment horizontal="center" vertical="center"/>
    </xf>
    <xf numFmtId="0" fontId="3" fillId="9" borderId="4" xfId="0" applyFont="1" applyFill="1" applyBorder="1"/>
    <xf numFmtId="2" fontId="4" fillId="9" borderId="22" xfId="0" applyNumberFormat="1" applyFont="1" applyFill="1" applyBorder="1" applyAlignment="1">
      <alignment horizontal="center" vertical="center"/>
    </xf>
    <xf numFmtId="2" fontId="4" fillId="18" borderId="22" xfId="0" applyNumberFormat="1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2" fontId="20" fillId="15" borderId="22" xfId="0" applyNumberFormat="1" applyFont="1" applyFill="1" applyBorder="1" applyAlignment="1">
      <alignment horizontal="center" vertical="center"/>
    </xf>
    <xf numFmtId="2" fontId="20" fillId="15" borderId="38" xfId="0" applyNumberFormat="1" applyFont="1" applyFill="1" applyBorder="1" applyAlignment="1">
      <alignment horizontal="center" vertical="center"/>
    </xf>
    <xf numFmtId="0" fontId="3" fillId="9" borderId="4" xfId="0" applyFont="1" applyFill="1" applyBorder="1"/>
    <xf numFmtId="0" fontId="8" fillId="9" borderId="4" xfId="0" applyFont="1" applyFill="1" applyBorder="1"/>
    <xf numFmtId="0" fontId="20" fillId="8" borderId="22" xfId="0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20" fillId="15" borderId="22" xfId="0" applyFont="1" applyFill="1" applyBorder="1" applyAlignment="1">
      <alignment horizontal="center" vertical="center"/>
    </xf>
    <xf numFmtId="0" fontId="4" fillId="9" borderId="22" xfId="0" applyNumberFormat="1" applyFont="1" applyFill="1" applyBorder="1" applyAlignment="1">
      <alignment horizontal="center" vertical="center"/>
    </xf>
    <xf numFmtId="0" fontId="4" fillId="14" borderId="22" xfId="0" applyNumberFormat="1" applyFont="1" applyFill="1" applyBorder="1" applyAlignment="1">
      <alignment horizontal="center" vertical="center" textRotation="91" wrapText="1"/>
    </xf>
    <xf numFmtId="0" fontId="4" fillId="14" borderId="28" xfId="0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3" fillId="9" borderId="30" xfId="0" applyFont="1" applyFill="1" applyBorder="1" applyAlignment="1">
      <alignment horizontal="center" vertical="center"/>
    </xf>
    <xf numFmtId="2" fontId="5" fillId="9" borderId="0" xfId="0" applyNumberFormat="1" applyFont="1" applyFill="1" applyBorder="1" applyAlignment="1">
      <alignment horizontal="center" vertical="center"/>
    </xf>
    <xf numFmtId="1" fontId="20" fillId="15" borderId="0" xfId="0" applyNumberFormat="1" applyFont="1" applyFill="1" applyBorder="1" applyAlignment="1">
      <alignment horizontal="center" vertical="center"/>
    </xf>
    <xf numFmtId="1" fontId="20" fillId="15" borderId="22" xfId="0" applyNumberFormat="1" applyFont="1" applyFill="1" applyBorder="1" applyAlignment="1">
      <alignment horizontal="center" vertical="center"/>
    </xf>
    <xf numFmtId="1" fontId="4" fillId="6" borderId="4" xfId="0" applyNumberFormat="1" applyFont="1" applyFill="1" applyBorder="1" applyAlignment="1">
      <alignment horizontal="center" vertical="center" wrapText="1"/>
    </xf>
    <xf numFmtId="3" fontId="4" fillId="6" borderId="4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" fontId="20" fillId="15" borderId="4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14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5" fillId="14" borderId="29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7" borderId="28" xfId="0" applyFont="1" applyFill="1" applyBorder="1" applyAlignment="1">
      <alignment vertical="center"/>
    </xf>
    <xf numFmtId="0" fontId="5" fillId="18" borderId="4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2" fontId="20" fillId="15" borderId="0" xfId="0" applyNumberFormat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18" borderId="28" xfId="0" applyFont="1" applyFill="1" applyBorder="1" applyAlignment="1">
      <alignment horizontal="center" vertical="center" wrapText="1"/>
    </xf>
    <xf numFmtId="0" fontId="5" fillId="21" borderId="0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left" vertical="center" wrapText="1"/>
    </xf>
    <xf numFmtId="0" fontId="3" fillId="8" borderId="28" xfId="0" applyFont="1" applyFill="1" applyBorder="1" applyAlignment="1">
      <alignment horizontal="left" vertical="center" wrapText="1"/>
    </xf>
    <xf numFmtId="0" fontId="3" fillId="8" borderId="22" xfId="0" applyFont="1" applyFill="1" applyBorder="1" applyAlignment="1">
      <alignment horizontal="left" vertical="center" wrapText="1"/>
    </xf>
    <xf numFmtId="0" fontId="3" fillId="8" borderId="29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0" fillId="5" borderId="28" xfId="0" applyFont="1" applyFill="1" applyBorder="1" applyAlignment="1">
      <alignment horizontal="center" vertical="center" wrapText="1"/>
    </xf>
    <xf numFmtId="0" fontId="19" fillId="8" borderId="0" xfId="0" applyFont="1" applyFill="1" applyBorder="1" applyAlignment="1">
      <alignment horizontal="center" vertical="center"/>
    </xf>
    <xf numFmtId="0" fontId="21" fillId="15" borderId="39" xfId="0" applyFont="1" applyFill="1" applyBorder="1" applyAlignment="1">
      <alignment horizontal="center" vertical="center"/>
    </xf>
    <xf numFmtId="0" fontId="2" fillId="11" borderId="0" xfId="0" applyFont="1" applyFill="1"/>
    <xf numFmtId="0" fontId="2" fillId="11" borderId="4" xfId="0" applyFont="1" applyFill="1" applyBorder="1"/>
    <xf numFmtId="0" fontId="19" fillId="23" borderId="4" xfId="0" applyNumberFormat="1" applyFont="1" applyFill="1" applyBorder="1" applyAlignment="1">
      <alignment horizontal="center" vertical="center"/>
    </xf>
    <xf numFmtId="49" fontId="9" fillId="0" borderId="29" xfId="0" applyNumberFormat="1" applyFont="1" applyFill="1" applyBorder="1" applyAlignment="1">
      <alignment horizontal="left" vertical="center" wrapText="1"/>
    </xf>
    <xf numFmtId="0" fontId="20" fillId="0" borderId="49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1" fillId="9" borderId="23" xfId="0" applyFont="1" applyFill="1" applyBorder="1" applyAlignment="1">
      <alignment horizontal="center" vertical="center" wrapText="1"/>
    </xf>
    <xf numFmtId="0" fontId="5" fillId="23" borderId="33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9" fillId="15" borderId="23" xfId="0" applyFont="1" applyFill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left" vertical="center" wrapText="1"/>
    </xf>
    <xf numFmtId="0" fontId="3" fillId="15" borderId="39" xfId="0" applyFont="1" applyFill="1" applyBorder="1" applyAlignment="1">
      <alignment horizontal="left" vertical="center" wrapText="1"/>
    </xf>
    <xf numFmtId="0" fontId="19" fillId="23" borderId="15" xfId="0" applyNumberFormat="1" applyFont="1" applyFill="1" applyBorder="1" applyAlignment="1">
      <alignment horizontal="center" vertical="center"/>
    </xf>
    <xf numFmtId="49" fontId="8" fillId="9" borderId="4" xfId="0" applyNumberFormat="1" applyFont="1" applyFill="1" applyBorder="1" applyAlignment="1">
      <alignment horizontal="center" vertical="center" wrapText="1"/>
    </xf>
    <xf numFmtId="0" fontId="10" fillId="9" borderId="19" xfId="0" applyNumberFormat="1" applyFont="1" applyFill="1" applyBorder="1" applyAlignment="1">
      <alignment horizontal="center" vertical="center"/>
    </xf>
    <xf numFmtId="0" fontId="20" fillId="20" borderId="37" xfId="0" applyFont="1" applyFill="1" applyBorder="1" applyAlignment="1">
      <alignment horizontal="center" vertical="center"/>
    </xf>
    <xf numFmtId="0" fontId="5" fillId="14" borderId="14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5" fillId="14" borderId="12" xfId="0" applyFont="1" applyFill="1" applyBorder="1" applyAlignment="1">
      <alignment horizontal="left" vertical="center" wrapText="1"/>
    </xf>
    <xf numFmtId="0" fontId="5" fillId="23" borderId="1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5" fillId="23" borderId="23" xfId="0" applyFont="1" applyFill="1" applyBorder="1" applyAlignment="1">
      <alignment horizontal="center" vertical="center"/>
    </xf>
    <xf numFmtId="0" fontId="5" fillId="0" borderId="39" xfId="0" applyNumberFormat="1" applyFont="1" applyBorder="1" applyAlignment="1">
      <alignment horizontal="center" vertical="center"/>
    </xf>
    <xf numFmtId="0" fontId="3" fillId="9" borderId="2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3" fillId="23" borderId="4" xfId="0" applyNumberFormat="1" applyFont="1" applyFill="1" applyBorder="1" applyAlignment="1">
      <alignment horizontal="center" vertical="center"/>
    </xf>
    <xf numFmtId="0" fontId="2" fillId="0" borderId="4" xfId="0" applyFont="1" applyBorder="1"/>
    <xf numFmtId="0" fontId="5" fillId="15" borderId="1" xfId="0" applyFont="1" applyFill="1" applyBorder="1" applyAlignment="1">
      <alignment horizontal="left" vertical="center" wrapText="1"/>
    </xf>
    <xf numFmtId="0" fontId="5" fillId="15" borderId="2" xfId="0" applyFont="1" applyFill="1" applyBorder="1" applyAlignment="1">
      <alignment vertical="center" wrapText="1"/>
    </xf>
    <xf numFmtId="0" fontId="5" fillId="15" borderId="1" xfId="0" applyFont="1" applyFill="1" applyBorder="1" applyAlignment="1">
      <alignment horizontal="center" vertical="center"/>
    </xf>
    <xf numFmtId="0" fontId="20" fillId="14" borderId="4" xfId="0" applyFont="1" applyFill="1" applyBorder="1" applyAlignment="1">
      <alignment horizontal="center" vertical="center"/>
    </xf>
    <xf numFmtId="0" fontId="11" fillId="8" borderId="4" xfId="0" applyNumberFormat="1" applyFont="1" applyFill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49" fontId="5" fillId="6" borderId="29" xfId="0" applyNumberFormat="1" applyFont="1" applyFill="1" applyBorder="1" applyAlignment="1">
      <alignment horizontal="left" vertical="center" wrapText="1"/>
    </xf>
    <xf numFmtId="0" fontId="3" fillId="7" borderId="47" xfId="0" applyNumberFormat="1" applyFont="1" applyFill="1" applyBorder="1" applyAlignment="1">
      <alignment horizontal="center" vertical="center"/>
    </xf>
    <xf numFmtId="0" fontId="5" fillId="14" borderId="38" xfId="0" applyNumberFormat="1" applyFont="1" applyFill="1" applyBorder="1" applyAlignment="1">
      <alignment horizontal="center" vertical="center"/>
    </xf>
    <xf numFmtId="0" fontId="5" fillId="0" borderId="44" xfId="0" applyNumberFormat="1" applyFont="1" applyBorder="1" applyAlignment="1">
      <alignment horizontal="center" vertical="center"/>
    </xf>
    <xf numFmtId="0" fontId="5" fillId="14" borderId="50" xfId="0" applyNumberFormat="1" applyFont="1" applyFill="1" applyBorder="1" applyAlignment="1">
      <alignment horizontal="center" vertical="center"/>
    </xf>
    <xf numFmtId="0" fontId="5" fillId="14" borderId="29" xfId="0" applyNumberFormat="1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7" borderId="33" xfId="0" applyNumberFormat="1" applyFont="1" applyFill="1" applyBorder="1" applyAlignment="1">
      <alignment horizontal="center" vertical="center"/>
    </xf>
    <xf numFmtId="0" fontId="10" fillId="0" borderId="33" xfId="0" applyNumberFormat="1" applyFont="1" applyBorder="1" applyAlignment="1">
      <alignment horizontal="center" vertical="center"/>
    </xf>
    <xf numFmtId="49" fontId="18" fillId="0" borderId="33" xfId="0" applyNumberFormat="1" applyFont="1" applyBorder="1" applyAlignment="1">
      <alignment horizontal="center" vertical="center"/>
    </xf>
    <xf numFmtId="0" fontId="18" fillId="0" borderId="33" xfId="0" applyNumberFormat="1" applyFont="1" applyBorder="1" applyAlignment="1">
      <alignment horizontal="center" vertical="center"/>
    </xf>
    <xf numFmtId="49" fontId="18" fillId="0" borderId="17" xfId="0" applyNumberFormat="1" applyFont="1" applyBorder="1" applyAlignment="1">
      <alignment horizontal="center" vertical="center"/>
    </xf>
    <xf numFmtId="0" fontId="19" fillId="23" borderId="3" xfId="0" applyNumberFormat="1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19" fillId="23" borderId="33" xfId="0" applyNumberFormat="1" applyFont="1" applyFill="1" applyBorder="1" applyAlignment="1">
      <alignment horizontal="center" vertical="center"/>
    </xf>
    <xf numFmtId="0" fontId="19" fillId="2" borderId="13" xfId="0" applyNumberFormat="1" applyFont="1" applyFill="1" applyBorder="1" applyAlignment="1">
      <alignment horizontal="center" vertical="center"/>
    </xf>
    <xf numFmtId="49" fontId="8" fillId="9" borderId="0" xfId="0" applyNumberFormat="1" applyFont="1" applyFill="1" applyBorder="1" applyAlignment="1">
      <alignment horizontal="center" vertical="center" wrapText="1"/>
    </xf>
    <xf numFmtId="49" fontId="14" fillId="0" borderId="33" xfId="0" applyNumberFormat="1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8" fillId="9" borderId="4" xfId="0" applyNumberFormat="1" applyFont="1" applyFill="1" applyBorder="1" applyAlignment="1">
      <alignment horizontal="center" vertical="center"/>
    </xf>
    <xf numFmtId="0" fontId="19" fillId="9" borderId="4" xfId="0" applyNumberFormat="1" applyFont="1" applyFill="1" applyBorder="1" applyAlignment="1">
      <alignment horizontal="center" vertical="center"/>
    </xf>
    <xf numFmtId="0" fontId="19" fillId="23" borderId="1" xfId="0" applyNumberFormat="1" applyFont="1" applyFill="1" applyBorder="1" applyAlignment="1">
      <alignment horizontal="center" vertical="center"/>
    </xf>
    <xf numFmtId="49" fontId="13" fillId="14" borderId="4" xfId="0" applyNumberFormat="1" applyFont="1" applyFill="1" applyBorder="1" applyAlignment="1">
      <alignment horizontal="center" vertical="center"/>
    </xf>
    <xf numFmtId="49" fontId="5" fillId="0" borderId="21" xfId="0" applyNumberFormat="1" applyFont="1" applyBorder="1" applyAlignment="1">
      <alignment vertical="center" wrapText="1" shrinkToFit="1"/>
    </xf>
    <xf numFmtId="0" fontId="18" fillId="0" borderId="8" xfId="0" applyNumberFormat="1" applyFont="1" applyBorder="1" applyAlignment="1">
      <alignment horizontal="center" vertical="center"/>
    </xf>
    <xf numFmtId="0" fontId="19" fillId="7" borderId="7" xfId="0" applyNumberFormat="1" applyFont="1" applyFill="1" applyBorder="1" applyAlignment="1">
      <alignment horizontal="center" vertical="center"/>
    </xf>
    <xf numFmtId="49" fontId="3" fillId="9" borderId="15" xfId="0" applyNumberFormat="1" applyFont="1" applyFill="1" applyBorder="1" applyAlignment="1">
      <alignment horizontal="center" vertical="center"/>
    </xf>
    <xf numFmtId="0" fontId="5" fillId="24" borderId="2" xfId="0" applyFont="1" applyFill="1" applyBorder="1" applyAlignment="1">
      <alignment horizontal="left" vertical="center" wrapText="1"/>
    </xf>
    <xf numFmtId="0" fontId="5" fillId="24" borderId="1" xfId="0" applyFont="1" applyFill="1" applyBorder="1" applyAlignment="1">
      <alignment horizontal="left" vertical="center" wrapText="1"/>
    </xf>
    <xf numFmtId="0" fontId="20" fillId="0" borderId="29" xfId="0" applyFont="1" applyBorder="1" applyAlignment="1">
      <alignment horizontal="center" vertical="center"/>
    </xf>
    <xf numFmtId="0" fontId="9" fillId="0" borderId="29" xfId="0" applyFont="1" applyFill="1" applyBorder="1" applyAlignment="1">
      <alignment horizontal="left" vertical="center" wrapText="1"/>
    </xf>
    <xf numFmtId="1" fontId="4" fillId="6" borderId="29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 shrinkToFit="1"/>
    </xf>
    <xf numFmtId="0" fontId="9" fillId="0" borderId="23" xfId="0" applyFont="1" applyBorder="1" applyAlignment="1">
      <alignment horizontal="center" vertical="center"/>
    </xf>
    <xf numFmtId="2" fontId="4" fillId="9" borderId="4" xfId="0" applyNumberFormat="1" applyFont="1" applyFill="1" applyBorder="1" applyAlignment="1">
      <alignment horizontal="center" vertical="center"/>
    </xf>
    <xf numFmtId="0" fontId="5" fillId="23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 shrinkToFit="1"/>
    </xf>
    <xf numFmtId="0" fontId="3" fillId="7" borderId="18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6" fontId="4" fillId="9" borderId="28" xfId="0" applyNumberFormat="1" applyFont="1" applyFill="1" applyBorder="1" applyAlignment="1">
      <alignment horizontal="center" vertical="center"/>
    </xf>
    <xf numFmtId="1" fontId="4" fillId="9" borderId="4" xfId="0" applyNumberFormat="1" applyFont="1" applyFill="1" applyBorder="1" applyAlignment="1">
      <alignment horizontal="center" vertical="center" wrapText="1"/>
    </xf>
    <xf numFmtId="16" fontId="4" fillId="14" borderId="28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3" fillId="7" borderId="36" xfId="0" applyFont="1" applyFill="1" applyBorder="1" applyAlignment="1">
      <alignment vertical="center"/>
    </xf>
    <xf numFmtId="0" fontId="3" fillId="7" borderId="39" xfId="0" applyFont="1" applyFill="1" applyBorder="1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18" fillId="10" borderId="4" xfId="0" applyFont="1" applyFill="1" applyBorder="1" applyAlignment="1">
      <alignment horizontal="left" vertical="center" wrapText="1" shrinkToFit="1"/>
    </xf>
    <xf numFmtId="0" fontId="5" fillId="11" borderId="4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left" vertical="center" wrapText="1" shrinkToFit="1"/>
    </xf>
    <xf numFmtId="0" fontId="5" fillId="14" borderId="18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 shrinkToFit="1"/>
    </xf>
    <xf numFmtId="49" fontId="3" fillId="2" borderId="1" xfId="0" applyNumberFormat="1" applyFont="1" applyFill="1" applyBorder="1" applyAlignment="1">
      <alignment horizontal="center" vertical="center"/>
    </xf>
    <xf numFmtId="0" fontId="5" fillId="22" borderId="2" xfId="0" applyFont="1" applyFill="1" applyBorder="1" applyAlignment="1">
      <alignment horizontal="left" vertical="center" wrapText="1"/>
    </xf>
    <xf numFmtId="0" fontId="5" fillId="14" borderId="1" xfId="0" applyFont="1" applyFill="1" applyBorder="1" applyAlignment="1">
      <alignment horizontal="left" vertical="center" wrapText="1" shrinkToFit="1"/>
    </xf>
    <xf numFmtId="0" fontId="3" fillId="23" borderId="4" xfId="0" applyFont="1" applyFill="1" applyBorder="1" applyAlignment="1">
      <alignment horizontal="center" vertical="center"/>
    </xf>
    <xf numFmtId="0" fontId="3" fillId="15" borderId="4" xfId="0" applyNumberFormat="1" applyFont="1" applyFill="1" applyBorder="1" applyAlignment="1">
      <alignment horizontal="center" vertical="center"/>
    </xf>
    <xf numFmtId="0" fontId="9" fillId="14" borderId="23" xfId="0" applyFont="1" applyFill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/>
    </xf>
    <xf numFmtId="0" fontId="22" fillId="14" borderId="4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left" vertical="center" wrapText="1" shrinkToFit="1"/>
    </xf>
    <xf numFmtId="0" fontId="3" fillId="23" borderId="23" xfId="0" applyFont="1" applyFill="1" applyBorder="1" applyAlignment="1">
      <alignment horizontal="center" vertical="center"/>
    </xf>
    <xf numFmtId="0" fontId="5" fillId="14" borderId="23" xfId="0" applyFont="1" applyFill="1" applyBorder="1" applyAlignment="1">
      <alignment horizontal="center" vertical="center"/>
    </xf>
    <xf numFmtId="0" fontId="3" fillId="15" borderId="23" xfId="0" applyNumberFormat="1" applyFont="1" applyFill="1" applyBorder="1" applyAlignment="1">
      <alignment horizontal="center" vertical="center"/>
    </xf>
    <xf numFmtId="0" fontId="3" fillId="23" borderId="23" xfId="0" applyNumberFormat="1" applyFont="1" applyFill="1" applyBorder="1" applyAlignment="1">
      <alignment horizontal="center" vertical="center"/>
    </xf>
    <xf numFmtId="0" fontId="5" fillId="14" borderId="12" xfId="0" applyFont="1" applyFill="1" applyBorder="1" applyAlignment="1">
      <alignment horizontal="left" vertical="center" wrapText="1" shrinkToFit="1"/>
    </xf>
    <xf numFmtId="0" fontId="3" fillId="15" borderId="33" xfId="0" applyNumberFormat="1" applyFont="1" applyFill="1" applyBorder="1" applyAlignment="1">
      <alignment horizontal="center" vertical="center"/>
    </xf>
    <xf numFmtId="0" fontId="5" fillId="14" borderId="13" xfId="0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horizontal="center" vertical="center"/>
    </xf>
    <xf numFmtId="0" fontId="3" fillId="23" borderId="25" xfId="0" applyNumberFormat="1" applyFont="1" applyFill="1" applyBorder="1" applyAlignment="1">
      <alignment horizontal="center" vertical="center"/>
    </xf>
    <xf numFmtId="0" fontId="3" fillId="23" borderId="26" xfId="0" applyFont="1" applyFill="1" applyBorder="1" applyAlignment="1">
      <alignment horizontal="center" vertical="center"/>
    </xf>
    <xf numFmtId="0" fontId="9" fillId="14" borderId="33" xfId="0" applyFont="1" applyFill="1" applyBorder="1" applyAlignment="1">
      <alignment horizontal="center" vertical="center"/>
    </xf>
    <xf numFmtId="0" fontId="5" fillId="14" borderId="16" xfId="0" applyFont="1" applyFill="1" applyBorder="1" applyAlignment="1">
      <alignment horizontal="left" vertical="center" wrapText="1" shrinkToFit="1"/>
    </xf>
    <xf numFmtId="0" fontId="3" fillId="23" borderId="2" xfId="0" applyFont="1" applyFill="1" applyBorder="1" applyAlignment="1">
      <alignment horizontal="center" vertical="center"/>
    </xf>
    <xf numFmtId="0" fontId="5" fillId="14" borderId="16" xfId="0" applyFont="1" applyFill="1" applyBorder="1" applyAlignment="1">
      <alignment horizontal="center" vertical="center"/>
    </xf>
    <xf numFmtId="0" fontId="5" fillId="14" borderId="51" xfId="0" applyFont="1" applyFill="1" applyBorder="1" applyAlignment="1">
      <alignment horizontal="center" vertical="center"/>
    </xf>
    <xf numFmtId="0" fontId="3" fillId="23" borderId="48" xfId="0" applyFont="1" applyFill="1" applyBorder="1" applyAlignment="1">
      <alignment horizontal="center" vertical="center"/>
    </xf>
    <xf numFmtId="0" fontId="3" fillId="23" borderId="12" xfId="0" applyNumberFormat="1" applyFont="1" applyFill="1" applyBorder="1" applyAlignment="1">
      <alignment horizontal="center" vertical="center"/>
    </xf>
    <xf numFmtId="0" fontId="3" fillId="23" borderId="12" xfId="0" applyFont="1" applyFill="1" applyBorder="1" applyAlignment="1">
      <alignment horizontal="center" vertical="center"/>
    </xf>
    <xf numFmtId="0" fontId="9" fillId="14" borderId="29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left" vertical="center" wrapText="1" shrinkToFit="1"/>
    </xf>
    <xf numFmtId="0" fontId="9" fillId="14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34" xfId="0" applyFont="1" applyFill="1" applyBorder="1" applyAlignment="1">
      <alignment horizontal="center" vertical="center" wrapText="1"/>
    </xf>
    <xf numFmtId="0" fontId="5" fillId="8" borderId="50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center" vertical="center"/>
    </xf>
    <xf numFmtId="0" fontId="5" fillId="8" borderId="47" xfId="0" applyFont="1" applyFill="1" applyBorder="1" applyAlignment="1">
      <alignment horizontal="center" vertical="center"/>
    </xf>
    <xf numFmtId="0" fontId="5" fillId="22" borderId="40" xfId="0" applyFont="1" applyFill="1" applyBorder="1" applyAlignment="1">
      <alignment horizontal="left" vertical="center" wrapText="1"/>
    </xf>
    <xf numFmtId="0" fontId="5" fillId="22" borderId="32" xfId="0" applyFont="1" applyFill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0" fontId="3" fillId="9" borderId="15" xfId="0" applyFont="1" applyFill="1" applyBorder="1"/>
    <xf numFmtId="0" fontId="3" fillId="9" borderId="8" xfId="0" applyFont="1" applyFill="1" applyBorder="1"/>
    <xf numFmtId="49" fontId="3" fillId="8" borderId="46" xfId="0" applyNumberFormat="1" applyFont="1" applyFill="1" applyBorder="1" applyAlignment="1">
      <alignment horizontal="left" vertical="center" wrapText="1"/>
    </xf>
    <xf numFmtId="49" fontId="3" fillId="8" borderId="8" xfId="0" applyNumberFormat="1" applyFont="1" applyFill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49" fontId="5" fillId="0" borderId="18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18" fillId="14" borderId="35" xfId="0" applyFont="1" applyFill="1" applyBorder="1" applyAlignment="1">
      <alignment horizontal="left" vertical="center" wrapText="1"/>
    </xf>
    <xf numFmtId="0" fontId="18" fillId="14" borderId="57" xfId="0" applyFont="1" applyFill="1" applyBorder="1" applyAlignment="1">
      <alignment horizontal="left" vertical="center" wrapText="1"/>
    </xf>
    <xf numFmtId="49" fontId="5" fillId="14" borderId="14" xfId="0" applyNumberFormat="1" applyFont="1" applyFill="1" applyBorder="1" applyAlignment="1">
      <alignment horizontal="left" vertical="center"/>
    </xf>
    <xf numFmtId="49" fontId="5" fillId="14" borderId="22" xfId="0" applyNumberFormat="1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  <xf numFmtId="0" fontId="5" fillId="8" borderId="51" xfId="0" applyFont="1" applyFill="1" applyBorder="1" applyAlignment="1">
      <alignment horizontal="center" vertical="center"/>
    </xf>
    <xf numFmtId="0" fontId="5" fillId="8" borderId="36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9" borderId="50" xfId="0" applyFont="1" applyFill="1" applyBorder="1" applyAlignment="1">
      <alignment horizontal="center" vertical="center"/>
    </xf>
    <xf numFmtId="0" fontId="5" fillId="9" borderId="37" xfId="0" applyFont="1" applyFill="1" applyBorder="1" applyAlignment="1">
      <alignment horizontal="center" vertical="center"/>
    </xf>
    <xf numFmtId="0" fontId="5" fillId="9" borderId="38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49" fontId="3" fillId="8" borderId="18" xfId="0" applyNumberFormat="1" applyFont="1" applyFill="1" applyBorder="1" applyAlignment="1">
      <alignment horizontal="left" vertical="center" wrapText="1"/>
    </xf>
    <xf numFmtId="49" fontId="3" fillId="8" borderId="52" xfId="0" applyNumberFormat="1" applyFont="1" applyFill="1" applyBorder="1" applyAlignment="1">
      <alignment horizontal="left" vertical="center" wrapText="1"/>
    </xf>
    <xf numFmtId="49" fontId="3" fillId="8" borderId="19" xfId="0" applyNumberFormat="1" applyFont="1" applyFill="1" applyBorder="1" applyAlignment="1">
      <alignment horizontal="left" vertical="center" wrapText="1"/>
    </xf>
    <xf numFmtId="49" fontId="3" fillId="8" borderId="4" xfId="0" applyNumberFormat="1" applyFont="1" applyFill="1" applyBorder="1" applyAlignment="1">
      <alignment horizontal="left" vertical="center" wrapText="1"/>
    </xf>
    <xf numFmtId="49" fontId="5" fillId="0" borderId="35" xfId="0" applyNumberFormat="1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left" vertical="center" wrapText="1"/>
    </xf>
    <xf numFmtId="49" fontId="5" fillId="0" borderId="58" xfId="0" applyNumberFormat="1" applyFont="1" applyFill="1" applyBorder="1" applyAlignment="1">
      <alignment horizontal="left" vertical="center" wrapText="1"/>
    </xf>
    <xf numFmtId="49" fontId="5" fillId="0" borderId="59" xfId="0" applyNumberFormat="1" applyFont="1" applyFill="1" applyBorder="1" applyAlignment="1">
      <alignment horizontal="left" vertical="center" wrapText="1"/>
    </xf>
    <xf numFmtId="0" fontId="3" fillId="2" borderId="44" xfId="0" applyFont="1" applyFill="1" applyBorder="1" applyAlignment="1">
      <alignment horizontal="center" vertical="center" textRotation="180"/>
    </xf>
    <xf numFmtId="0" fontId="3" fillId="2" borderId="13" xfId="0" applyFont="1" applyFill="1" applyBorder="1" applyAlignment="1">
      <alignment horizontal="center" vertical="center" textRotation="180"/>
    </xf>
    <xf numFmtId="0" fontId="3" fillId="2" borderId="2" xfId="0" applyFont="1" applyFill="1" applyBorder="1" applyAlignment="1">
      <alignment horizontal="center" vertical="center" textRotation="180"/>
    </xf>
    <xf numFmtId="49" fontId="5" fillId="0" borderId="46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49" fontId="5" fillId="6" borderId="28" xfId="0" applyNumberFormat="1" applyFont="1" applyFill="1" applyBorder="1" applyAlignment="1">
      <alignment horizontal="left" vertical="center"/>
    </xf>
    <xf numFmtId="49" fontId="3" fillId="10" borderId="4" xfId="0" applyNumberFormat="1" applyFont="1" applyFill="1" applyBorder="1" applyAlignment="1">
      <alignment horizontal="center" vertical="center" wrapText="1"/>
    </xf>
    <xf numFmtId="49" fontId="5" fillId="14" borderId="35" xfId="0" applyNumberFormat="1" applyFont="1" applyFill="1" applyBorder="1" applyAlignment="1">
      <alignment horizontal="left" vertical="center" wrapText="1"/>
    </xf>
    <xf numFmtId="49" fontId="5" fillId="14" borderId="8" xfId="0" applyNumberFormat="1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textRotation="180" wrapText="1"/>
    </xf>
    <xf numFmtId="0" fontId="7" fillId="0" borderId="33" xfId="0" applyFont="1" applyBorder="1" applyAlignment="1">
      <alignment horizontal="center" vertical="center" textRotation="180" wrapText="1"/>
    </xf>
    <xf numFmtId="0" fontId="7" fillId="0" borderId="23" xfId="0" applyFont="1" applyBorder="1" applyAlignment="1">
      <alignment horizontal="center" vertical="center" textRotation="180" wrapText="1"/>
    </xf>
    <xf numFmtId="0" fontId="3" fillId="0" borderId="0" xfId="0" applyFont="1" applyBorder="1" applyAlignment="1">
      <alignment horizontal="left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/>
    </xf>
    <xf numFmtId="0" fontId="3" fillId="0" borderId="2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8" borderId="3" xfId="0" applyNumberFormat="1" applyFont="1" applyFill="1" applyBorder="1" applyAlignment="1">
      <alignment horizontal="left" vertical="center" wrapText="1"/>
    </xf>
    <xf numFmtId="49" fontId="3" fillId="8" borderId="0" xfId="0" applyNumberFormat="1" applyFont="1" applyFill="1" applyBorder="1" applyAlignment="1">
      <alignment horizontal="left" vertical="center" wrapText="1"/>
    </xf>
    <xf numFmtId="49" fontId="3" fillId="8" borderId="25" xfId="0" applyNumberFormat="1" applyFont="1" applyFill="1" applyBorder="1" applyAlignment="1">
      <alignment horizontal="left" vertical="center" wrapText="1"/>
    </xf>
    <xf numFmtId="49" fontId="24" fillId="14" borderId="15" xfId="0" applyNumberFormat="1" applyFont="1" applyFill="1" applyBorder="1" applyAlignment="1">
      <alignment horizontal="left" vertical="center" wrapText="1"/>
    </xf>
    <xf numFmtId="49" fontId="24" fillId="14" borderId="8" xfId="0" applyNumberFormat="1" applyFont="1" applyFill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Fill="1" applyBorder="1" applyAlignment="1">
      <alignment horizontal="left" vertical="center" wrapText="1"/>
    </xf>
    <xf numFmtId="49" fontId="5" fillId="0" borderId="35" xfId="0" applyNumberFormat="1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vertical="center" wrapText="1"/>
    </xf>
    <xf numFmtId="0" fontId="3" fillId="8" borderId="55" xfId="0" applyFont="1" applyFill="1" applyBorder="1" applyAlignment="1">
      <alignment horizontal="left" vertical="center" wrapText="1"/>
    </xf>
    <xf numFmtId="0" fontId="3" fillId="8" borderId="37" xfId="0" applyFont="1" applyFill="1" applyBorder="1" applyAlignment="1">
      <alignment horizontal="left" vertical="center" wrapText="1"/>
    </xf>
    <xf numFmtId="0" fontId="3" fillId="8" borderId="38" xfId="0" applyFont="1" applyFill="1" applyBorder="1" applyAlignment="1">
      <alignment horizontal="left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3" fillId="9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49" fontId="3" fillId="8" borderId="15" xfId="0" applyNumberFormat="1" applyFont="1" applyFill="1" applyBorder="1" applyAlignment="1">
      <alignment horizontal="left" vertical="center" wrapText="1"/>
    </xf>
    <xf numFmtId="0" fontId="3" fillId="15" borderId="15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5" fillId="22" borderId="8" xfId="0" applyFont="1" applyFill="1" applyBorder="1" applyAlignment="1">
      <alignment horizontal="left" vertical="center" wrapText="1"/>
    </xf>
    <xf numFmtId="0" fontId="5" fillId="22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3" fillId="8" borderId="15" xfId="0" applyFont="1" applyFill="1" applyBorder="1" applyAlignment="1">
      <alignment horizontal="left" vertical="center" wrapText="1"/>
    </xf>
    <xf numFmtId="0" fontId="3" fillId="8" borderId="46" xfId="0" applyFont="1" applyFill="1" applyBorder="1" applyAlignment="1">
      <alignment horizontal="left" vertical="center" wrapText="1"/>
    </xf>
    <xf numFmtId="0" fontId="3" fillId="8" borderId="8" xfId="0" applyFont="1" applyFill="1" applyBorder="1" applyAlignment="1">
      <alignment horizontal="left" vertical="center" wrapText="1"/>
    </xf>
    <xf numFmtId="0" fontId="5" fillId="14" borderId="8" xfId="0" applyFont="1" applyFill="1" applyBorder="1" applyAlignment="1">
      <alignment horizontal="left" vertical="center" wrapText="1"/>
    </xf>
    <xf numFmtId="0" fontId="5" fillId="14" borderId="1" xfId="0" applyFont="1" applyFill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/>
    </xf>
    <xf numFmtId="0" fontId="5" fillId="8" borderId="3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49" fontId="5" fillId="14" borderId="50" xfId="0" applyNumberFormat="1" applyFont="1" applyFill="1" applyBorder="1" applyAlignment="1">
      <alignment horizontal="left" vertical="center" wrapText="1"/>
    </xf>
    <xf numFmtId="49" fontId="5" fillId="14" borderId="38" xfId="0" applyNumberFormat="1" applyFont="1" applyFill="1" applyBorder="1" applyAlignment="1">
      <alignment horizontal="left" vertical="center" wrapText="1"/>
    </xf>
    <xf numFmtId="49" fontId="5" fillId="14" borderId="14" xfId="0" applyNumberFormat="1" applyFont="1" applyFill="1" applyBorder="1" applyAlignment="1">
      <alignment horizontal="left" vertical="center" wrapText="1"/>
    </xf>
    <xf numFmtId="49" fontId="5" fillId="14" borderId="22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25" xfId="0" applyNumberFormat="1" applyFont="1" applyFill="1" applyBorder="1" applyAlignment="1">
      <alignment horizontal="left" vertical="center" wrapText="1"/>
    </xf>
    <xf numFmtId="0" fontId="3" fillId="0" borderId="6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0" fillId="14" borderId="60" xfId="0" applyFont="1" applyFill="1" applyBorder="1" applyAlignment="1">
      <alignment horizontal="left" vertical="center" wrapText="1"/>
    </xf>
    <xf numFmtId="0" fontId="10" fillId="14" borderId="19" xfId="0" applyFont="1" applyFill="1" applyBorder="1" applyAlignment="1">
      <alignment horizontal="left" vertical="center" wrapText="1"/>
    </xf>
    <xf numFmtId="0" fontId="5" fillId="22" borderId="19" xfId="0" applyFont="1" applyFill="1" applyBorder="1" applyAlignment="1">
      <alignment horizontal="left" vertical="center" wrapText="1"/>
    </xf>
    <xf numFmtId="0" fontId="5" fillId="22" borderId="2" xfId="0" applyFont="1" applyFill="1" applyBorder="1" applyAlignment="1">
      <alignment horizontal="left" vertical="center" wrapText="1"/>
    </xf>
    <xf numFmtId="0" fontId="5" fillId="14" borderId="35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5" fillId="14" borderId="62" xfId="0" applyFont="1" applyFill="1" applyBorder="1" applyAlignment="1">
      <alignment horizontal="left" vertical="center" wrapText="1"/>
    </xf>
    <xf numFmtId="0" fontId="5" fillId="14" borderId="54" xfId="0" applyFont="1" applyFill="1" applyBorder="1" applyAlignment="1">
      <alignment horizontal="left" vertical="center" wrapText="1"/>
    </xf>
    <xf numFmtId="49" fontId="5" fillId="14" borderId="49" xfId="0" applyNumberFormat="1" applyFont="1" applyFill="1" applyBorder="1" applyAlignment="1">
      <alignment vertical="center" wrapText="1"/>
    </xf>
    <xf numFmtId="49" fontId="5" fillId="14" borderId="39" xfId="0" applyNumberFormat="1" applyFont="1" applyFill="1" applyBorder="1" applyAlignment="1">
      <alignment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8" xfId="0" applyFont="1" applyFill="1" applyBorder="1" applyAlignment="1">
      <alignment horizontal="left" vertical="center" wrapText="1"/>
    </xf>
    <xf numFmtId="0" fontId="3" fillId="8" borderId="2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3" fillId="2" borderId="63" xfId="0" applyFont="1" applyFill="1" applyBorder="1" applyAlignment="1">
      <alignment horizontal="center" vertical="center" textRotation="180"/>
    </xf>
    <xf numFmtId="0" fontId="3" fillId="2" borderId="64" xfId="0" applyFont="1" applyFill="1" applyBorder="1" applyAlignment="1">
      <alignment horizontal="center" vertical="center" textRotation="180"/>
    </xf>
    <xf numFmtId="0" fontId="3" fillId="2" borderId="6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5" fillId="0" borderId="4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3" fillId="9" borderId="14" xfId="0" applyFont="1" applyFill="1" applyBorder="1"/>
    <xf numFmtId="0" fontId="3" fillId="9" borderId="22" xfId="0" applyFont="1" applyFill="1" applyBorder="1"/>
    <xf numFmtId="0" fontId="9" fillId="0" borderId="14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5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5" fillId="0" borderId="70" xfId="0" applyFont="1" applyFill="1" applyBorder="1" applyAlignment="1">
      <alignment horizontal="left" vertical="center" wrapText="1"/>
    </xf>
    <xf numFmtId="0" fontId="5" fillId="0" borderId="54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0" fillId="0" borderId="0" xfId="0"/>
    <xf numFmtId="0" fontId="0" fillId="0" borderId="34" xfId="0" applyBorder="1"/>
    <xf numFmtId="0" fontId="5" fillId="0" borderId="57" xfId="0" applyFont="1" applyFill="1" applyBorder="1" applyAlignment="1">
      <alignment horizontal="left" vertical="center" wrapText="1"/>
    </xf>
    <xf numFmtId="0" fontId="5" fillId="14" borderId="12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14" borderId="2" xfId="0" applyFont="1" applyFill="1" applyBorder="1" applyAlignment="1">
      <alignment horizontal="left" vertical="center" wrapText="1"/>
    </xf>
    <xf numFmtId="0" fontId="5" fillId="14" borderId="18" xfId="0" applyFont="1" applyFill="1" applyBorder="1" applyAlignment="1">
      <alignment horizontal="left" vertical="center" wrapText="1"/>
    </xf>
    <xf numFmtId="0" fontId="5" fillId="14" borderId="19" xfId="0" applyFont="1" applyFill="1" applyBorder="1" applyAlignment="1">
      <alignment horizontal="left" vertical="center" wrapText="1"/>
    </xf>
    <xf numFmtId="0" fontId="5" fillId="14" borderId="46" xfId="0" applyFont="1" applyFill="1" applyBorder="1" applyAlignment="1">
      <alignment horizontal="left" vertical="center" wrapText="1"/>
    </xf>
    <xf numFmtId="0" fontId="5" fillId="14" borderId="15" xfId="0" applyFont="1" applyFill="1" applyBorder="1" applyAlignment="1">
      <alignment horizontal="left" vertical="center" wrapText="1"/>
    </xf>
    <xf numFmtId="0" fontId="5" fillId="14" borderId="51" xfId="0" applyFont="1" applyFill="1" applyBorder="1" applyAlignment="1">
      <alignment horizontal="left" vertical="center" wrapText="1"/>
    </xf>
    <xf numFmtId="0" fontId="5" fillId="14" borderId="36" xfId="0" applyFont="1" applyFill="1" applyBorder="1" applyAlignment="1">
      <alignment horizontal="left" vertical="center" wrapText="1"/>
    </xf>
    <xf numFmtId="0" fontId="3" fillId="15" borderId="4" xfId="0" applyFont="1" applyFill="1" applyBorder="1" applyAlignment="1">
      <alignment horizontal="left" vertical="center" wrapText="1"/>
    </xf>
    <xf numFmtId="0" fontId="18" fillId="14" borderId="62" xfId="0" applyFont="1" applyFill="1" applyBorder="1" applyAlignment="1">
      <alignment horizontal="left" vertical="center" wrapText="1"/>
    </xf>
    <xf numFmtId="0" fontId="18" fillId="14" borderId="68" xfId="0" applyFont="1" applyFill="1" applyBorder="1" applyAlignment="1">
      <alignment horizontal="left" vertical="center" wrapText="1"/>
    </xf>
    <xf numFmtId="0" fontId="5" fillId="14" borderId="14" xfId="0" applyFont="1" applyFill="1" applyBorder="1" applyAlignment="1">
      <alignment horizontal="left" vertical="center" wrapText="1"/>
    </xf>
    <xf numFmtId="0" fontId="5" fillId="14" borderId="22" xfId="0" applyFont="1" applyFill="1" applyBorder="1" applyAlignment="1">
      <alignment horizontal="left" vertical="center" wrapText="1"/>
    </xf>
    <xf numFmtId="0" fontId="18" fillId="0" borderId="62" xfId="0" applyFont="1" applyFill="1" applyBorder="1" applyAlignment="1">
      <alignment horizontal="left" vertical="center" wrapText="1"/>
    </xf>
    <xf numFmtId="0" fontId="18" fillId="0" borderId="68" xfId="0" applyFont="1" applyFill="1" applyBorder="1" applyAlignment="1">
      <alignment horizontal="left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18" fillId="14" borderId="4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8" xfId="0" applyFont="1" applyFill="1" applyBorder="1" applyAlignment="1">
      <alignment horizontal="left" vertical="center" wrapText="1"/>
    </xf>
    <xf numFmtId="0" fontId="3" fillId="9" borderId="2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18" fillId="14" borderId="14" xfId="0" applyFont="1" applyFill="1" applyBorder="1" applyAlignment="1">
      <alignment horizontal="left" vertical="center" wrapText="1"/>
    </xf>
    <xf numFmtId="0" fontId="18" fillId="14" borderId="22" xfId="0" applyFont="1" applyFill="1" applyBorder="1" applyAlignment="1">
      <alignment horizontal="left" vertical="center" wrapText="1"/>
    </xf>
    <xf numFmtId="0" fontId="3" fillId="17" borderId="14" xfId="0" applyFont="1" applyFill="1" applyBorder="1" applyAlignment="1">
      <alignment horizontal="left" vertical="center"/>
    </xf>
    <xf numFmtId="0" fontId="9" fillId="17" borderId="28" xfId="0" applyFont="1" applyFill="1" applyBorder="1" applyAlignment="1">
      <alignment horizontal="left" vertical="center"/>
    </xf>
    <xf numFmtId="49" fontId="5" fillId="0" borderId="60" xfId="0" applyNumberFormat="1" applyFont="1" applyFill="1" applyBorder="1" applyAlignment="1">
      <alignment horizontal="left" vertical="center" wrapText="1"/>
    </xf>
    <xf numFmtId="49" fontId="5" fillId="0" borderId="67" xfId="0" applyNumberFormat="1" applyFont="1" applyFill="1" applyBorder="1" applyAlignment="1">
      <alignment horizontal="left" vertical="center" wrapText="1"/>
    </xf>
    <xf numFmtId="49" fontId="5" fillId="0" borderId="32" xfId="0" applyNumberFormat="1" applyFont="1" applyFill="1" applyBorder="1" applyAlignment="1">
      <alignment horizontal="left" vertical="center" wrapText="1"/>
    </xf>
    <xf numFmtId="0" fontId="5" fillId="14" borderId="4" xfId="0" applyFont="1" applyFill="1" applyBorder="1" applyAlignment="1">
      <alignment horizontal="left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5" fillId="15" borderId="14" xfId="0" applyFont="1" applyFill="1" applyBorder="1" applyAlignment="1">
      <alignment horizontal="left" vertical="center" wrapText="1"/>
    </xf>
    <xf numFmtId="0" fontId="5" fillId="15" borderId="22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18" fillId="14" borderId="49" xfId="0" applyFont="1" applyFill="1" applyBorder="1" applyAlignment="1">
      <alignment vertical="center" wrapText="1"/>
    </xf>
    <xf numFmtId="0" fontId="18" fillId="14" borderId="39" xfId="0" applyFont="1" applyFill="1" applyBorder="1" applyAlignment="1">
      <alignment vertical="center" wrapText="1"/>
    </xf>
    <xf numFmtId="0" fontId="18" fillId="14" borderId="12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3" fillId="15" borderId="14" xfId="0" applyFont="1" applyFill="1" applyBorder="1" applyAlignment="1">
      <alignment horizontal="left" vertical="center" wrapText="1"/>
    </xf>
    <xf numFmtId="0" fontId="3" fillId="15" borderId="22" xfId="0" applyFont="1" applyFill="1" applyBorder="1" applyAlignment="1">
      <alignment horizontal="left" vertical="center" wrapText="1"/>
    </xf>
    <xf numFmtId="0" fontId="19" fillId="18" borderId="14" xfId="0" applyFont="1" applyFill="1" applyBorder="1" applyAlignment="1">
      <alignment horizontal="left" vertical="center" wrapText="1"/>
    </xf>
    <xf numFmtId="0" fontId="19" fillId="18" borderId="28" xfId="0" applyFont="1" applyFill="1" applyBorder="1" applyAlignment="1">
      <alignment horizontal="left" vertical="center" wrapText="1"/>
    </xf>
    <xf numFmtId="0" fontId="19" fillId="18" borderId="36" xfId="0" applyFont="1" applyFill="1" applyBorder="1" applyAlignment="1">
      <alignment horizontal="center" vertical="center" wrapText="1"/>
    </xf>
    <xf numFmtId="0" fontId="3" fillId="9" borderId="55" xfId="0" applyFont="1" applyFill="1" applyBorder="1" applyAlignment="1">
      <alignment horizontal="left" vertical="center" wrapText="1"/>
    </xf>
    <xf numFmtId="0" fontId="3" fillId="9" borderId="37" xfId="0" applyFont="1" applyFill="1" applyBorder="1" applyAlignment="1">
      <alignment horizontal="left" vertical="center" wrapText="1"/>
    </xf>
    <xf numFmtId="0" fontId="3" fillId="9" borderId="38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/>
    </xf>
    <xf numFmtId="0" fontId="3" fillId="8" borderId="28" xfId="0" applyFont="1" applyFill="1" applyBorder="1" applyAlignment="1">
      <alignment horizontal="left" vertical="center"/>
    </xf>
    <xf numFmtId="0" fontId="5" fillId="14" borderId="52" xfId="0" applyFont="1" applyFill="1" applyBorder="1" applyAlignment="1">
      <alignment horizontal="left" vertical="center" wrapText="1"/>
    </xf>
    <xf numFmtId="0" fontId="18" fillId="14" borderId="3" xfId="0" applyFont="1" applyFill="1" applyBorder="1" applyAlignment="1">
      <alignment horizontal="left" vertical="center" wrapText="1"/>
    </xf>
    <xf numFmtId="0" fontId="18" fillId="14" borderId="0" xfId="0" applyFont="1" applyFill="1" applyBorder="1" applyAlignment="1">
      <alignment horizontal="left" vertical="center" wrapText="1"/>
    </xf>
    <xf numFmtId="0" fontId="19" fillId="11" borderId="4" xfId="0" applyFont="1" applyFill="1" applyBorder="1" applyAlignment="1">
      <alignment horizontal="center" vertical="center" wrapText="1"/>
    </xf>
    <xf numFmtId="0" fontId="19" fillId="9" borderId="14" xfId="0" applyFont="1" applyFill="1" applyBorder="1" applyAlignment="1">
      <alignment horizontal="left" vertical="center" wrapText="1"/>
    </xf>
    <xf numFmtId="0" fontId="19" fillId="9" borderId="28" xfId="0" applyFont="1" applyFill="1" applyBorder="1" applyAlignment="1">
      <alignment horizontal="left" vertical="center" wrapText="1"/>
    </xf>
    <xf numFmtId="0" fontId="19" fillId="9" borderId="22" xfId="0" applyFont="1" applyFill="1" applyBorder="1" applyAlignment="1">
      <alignment horizontal="left" vertical="center" wrapText="1"/>
    </xf>
    <xf numFmtId="0" fontId="5" fillId="15" borderId="14" xfId="0" applyFont="1" applyFill="1" applyBorder="1" applyAlignment="1">
      <alignment horizontal="left" vertical="center"/>
    </xf>
    <xf numFmtId="0" fontId="5" fillId="15" borderId="20" xfId="0" applyFont="1" applyFill="1" applyBorder="1" applyAlignment="1">
      <alignment horizontal="left" vertical="center"/>
    </xf>
    <xf numFmtId="0" fontId="3" fillId="9" borderId="49" xfId="0" applyFont="1" applyFill="1" applyBorder="1" applyAlignment="1">
      <alignment vertical="center" wrapText="1"/>
    </xf>
    <xf numFmtId="0" fontId="3" fillId="9" borderId="36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left" vertical="center" wrapText="1"/>
    </xf>
    <xf numFmtId="0" fontId="3" fillId="8" borderId="25" xfId="0" applyFont="1" applyFill="1" applyBorder="1" applyAlignment="1">
      <alignment horizontal="left" vertical="center" wrapText="1"/>
    </xf>
    <xf numFmtId="0" fontId="3" fillId="7" borderId="61" xfId="0" applyFont="1" applyFill="1" applyBorder="1" applyAlignment="1">
      <alignment horizontal="center" vertical="center" textRotation="180"/>
    </xf>
    <xf numFmtId="0" fontId="3" fillId="7" borderId="1" xfId="0" applyFont="1" applyFill="1" applyBorder="1" applyAlignment="1">
      <alignment horizontal="center" vertical="center" textRotation="180"/>
    </xf>
    <xf numFmtId="0" fontId="8" fillId="9" borderId="49" xfId="0" applyFont="1" applyFill="1" applyBorder="1" applyAlignment="1">
      <alignment horizontal="center"/>
    </xf>
    <xf numFmtId="0" fontId="8" fillId="9" borderId="36" xfId="0" applyFont="1" applyFill="1" applyBorder="1" applyAlignment="1">
      <alignment horizontal="center"/>
    </xf>
    <xf numFmtId="0" fontId="8" fillId="9" borderId="39" xfId="0" applyFont="1" applyFill="1" applyBorder="1" applyAlignment="1">
      <alignment horizontal="center"/>
    </xf>
    <xf numFmtId="0" fontId="5" fillId="18" borderId="3" xfId="0" applyFont="1" applyFill="1" applyBorder="1" applyAlignment="1">
      <alignment horizontal="center" vertical="center"/>
    </xf>
    <xf numFmtId="0" fontId="5" fillId="18" borderId="0" xfId="0" applyFont="1" applyFill="1" applyBorder="1" applyAlignment="1">
      <alignment horizontal="center" vertical="center"/>
    </xf>
    <xf numFmtId="0" fontId="5" fillId="18" borderId="34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5" fillId="9" borderId="28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3" fillId="15" borderId="14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59"/>
  <sheetViews>
    <sheetView view="pageBreakPreview" topLeftCell="D31" zoomScale="90" zoomScaleNormal="90" zoomScaleSheetLayoutView="90" workbookViewId="0">
      <selection activeCell="E42" sqref="E42"/>
    </sheetView>
  </sheetViews>
  <sheetFormatPr defaultColWidth="5.664062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14" style="1" customWidth="1"/>
    <col min="5" max="5" width="35.5546875" style="2" customWidth="1"/>
    <col min="6" max="6" width="67" style="1" customWidth="1"/>
    <col min="7" max="7" width="5.44140625" style="1" customWidth="1"/>
    <col min="8" max="17" width="5.6640625" style="1" customWidth="1"/>
    <col min="18" max="18" width="6.6640625" style="1" customWidth="1"/>
    <col min="19" max="19" width="5.6640625" style="1" customWidth="1"/>
    <col min="20" max="21" width="17.33203125" style="1" customWidth="1"/>
    <col min="22" max="16384" width="5.6640625" style="1"/>
  </cols>
  <sheetData>
    <row r="1" spans="1:21" s="3" customFormat="1" ht="17.399999999999999">
      <c r="A1" s="680" t="s">
        <v>111</v>
      </c>
      <c r="B1" s="680"/>
      <c r="C1" s="680"/>
      <c r="D1" s="680"/>
      <c r="E1" s="680"/>
      <c r="F1" s="141" t="s">
        <v>0</v>
      </c>
    </row>
    <row r="2" spans="1:21" s="3" customFormat="1" ht="15.6">
      <c r="A2" s="680"/>
      <c r="B2" s="680"/>
      <c r="C2" s="680"/>
      <c r="D2" s="680"/>
      <c r="E2" s="680"/>
      <c r="F2" s="143" t="s">
        <v>286</v>
      </c>
    </row>
    <row r="3" spans="1:21" s="3" customFormat="1" ht="15.6">
      <c r="A3" s="666" t="s">
        <v>1</v>
      </c>
      <c r="B3" s="666"/>
      <c r="C3" s="666"/>
      <c r="D3" s="666"/>
      <c r="E3" s="666"/>
      <c r="F3" s="143" t="s">
        <v>285</v>
      </c>
    </row>
    <row r="4" spans="1:21" s="3" customFormat="1" ht="15.6">
      <c r="A4" s="666" t="s">
        <v>129</v>
      </c>
      <c r="B4" s="666"/>
      <c r="C4" s="666"/>
      <c r="D4" s="666"/>
      <c r="E4" s="666"/>
      <c r="K4" s="47"/>
    </row>
    <row r="5" spans="1:21" s="3" customFormat="1" ht="15.6">
      <c r="A5" s="666" t="s">
        <v>165</v>
      </c>
      <c r="B5" s="666"/>
      <c r="C5" s="666"/>
      <c r="D5" s="666"/>
      <c r="E5" s="666"/>
      <c r="K5" s="47"/>
    </row>
    <row r="6" spans="1:21" s="3" customFormat="1" ht="15.6">
      <c r="A6" s="666" t="s">
        <v>276</v>
      </c>
      <c r="B6" s="666"/>
      <c r="C6" s="666"/>
      <c r="D6" s="666"/>
      <c r="E6" s="666"/>
      <c r="F6" s="47"/>
    </row>
    <row r="7" spans="1:21" s="3" customFormat="1" ht="15.6">
      <c r="A7" s="666" t="s">
        <v>331</v>
      </c>
      <c r="B7" s="666"/>
      <c r="C7" s="666"/>
      <c r="D7" s="666"/>
      <c r="E7" s="666"/>
      <c r="F7" s="47"/>
    </row>
    <row r="8" spans="1:21" s="3" customFormat="1" ht="15.6">
      <c r="A8" s="666" t="s">
        <v>152</v>
      </c>
      <c r="B8" s="666"/>
      <c r="C8" s="666"/>
      <c r="D8" s="666"/>
      <c r="E8" s="666"/>
      <c r="F8" s="47"/>
    </row>
    <row r="9" spans="1:21" s="3" customFormat="1" ht="15.6">
      <c r="A9" s="666" t="s">
        <v>130</v>
      </c>
      <c r="B9" s="666"/>
      <c r="C9" s="666"/>
      <c r="D9" s="666"/>
      <c r="E9" s="666"/>
      <c r="F9" s="47"/>
    </row>
    <row r="10" spans="1:21" ht="17.399999999999999">
      <c r="A10" s="676" t="s">
        <v>322</v>
      </c>
      <c r="B10" s="676"/>
      <c r="C10" s="676"/>
      <c r="D10" s="676"/>
      <c r="E10" s="676"/>
      <c r="F10" s="142" t="s">
        <v>112</v>
      </c>
      <c r="G10" s="681" t="s">
        <v>32</v>
      </c>
      <c r="H10" s="68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0" customHeight="1">
      <c r="A11" s="667" t="s">
        <v>2</v>
      </c>
      <c r="B11" s="663" t="s">
        <v>272</v>
      </c>
      <c r="C11" s="677" t="s">
        <v>22</v>
      </c>
      <c r="D11" s="670" t="s">
        <v>3</v>
      </c>
      <c r="E11" s="671"/>
      <c r="F11" s="667" t="s">
        <v>4</v>
      </c>
      <c r="G11" s="691" t="s">
        <v>5</v>
      </c>
      <c r="H11" s="691"/>
      <c r="I11" s="691"/>
      <c r="J11" s="691"/>
      <c r="K11" s="691"/>
      <c r="L11" s="691"/>
      <c r="M11" s="691"/>
      <c r="N11" s="691"/>
      <c r="O11" s="691"/>
      <c r="P11" s="691"/>
      <c r="Q11" s="692"/>
      <c r="R11" s="650" t="s">
        <v>6</v>
      </c>
      <c r="S11" s="650" t="s">
        <v>7</v>
      </c>
      <c r="T11" s="700" t="s">
        <v>8</v>
      </c>
      <c r="U11" s="671"/>
    </row>
    <row r="12" spans="1:21" ht="30" customHeight="1">
      <c r="A12" s="668"/>
      <c r="B12" s="664"/>
      <c r="C12" s="678"/>
      <c r="D12" s="672"/>
      <c r="E12" s="673"/>
      <c r="F12" s="668"/>
      <c r="G12" s="690" t="s">
        <v>9</v>
      </c>
      <c r="H12" s="683"/>
      <c r="I12" s="683"/>
      <c r="J12" s="683"/>
      <c r="K12" s="684"/>
      <c r="L12" s="682" t="s">
        <v>10</v>
      </c>
      <c r="M12" s="683"/>
      <c r="N12" s="683"/>
      <c r="O12" s="683"/>
      <c r="P12" s="683"/>
      <c r="Q12" s="684"/>
      <c r="R12" s="651"/>
      <c r="S12" s="651"/>
      <c r="T12" s="701"/>
      <c r="U12" s="673"/>
    </row>
    <row r="13" spans="1:21" ht="60" customHeight="1">
      <c r="A13" s="668"/>
      <c r="B13" s="664"/>
      <c r="C13" s="678"/>
      <c r="D13" s="672"/>
      <c r="E13" s="673"/>
      <c r="F13" s="668"/>
      <c r="G13" s="46" t="s">
        <v>11</v>
      </c>
      <c r="H13" s="5" t="s">
        <v>12</v>
      </c>
      <c r="I13" s="5" t="s">
        <v>13</v>
      </c>
      <c r="J13" s="5" t="s">
        <v>14</v>
      </c>
      <c r="K13" s="6" t="s">
        <v>15</v>
      </c>
      <c r="L13" s="4" t="s">
        <v>11</v>
      </c>
      <c r="M13" s="5" t="s">
        <v>12</v>
      </c>
      <c r="N13" s="5" t="s">
        <v>13</v>
      </c>
      <c r="O13" s="7" t="s">
        <v>14</v>
      </c>
      <c r="P13" s="7" t="s">
        <v>127</v>
      </c>
      <c r="Q13" s="6" t="s">
        <v>15</v>
      </c>
      <c r="R13" s="652"/>
      <c r="S13" s="652"/>
      <c r="T13" s="702"/>
      <c r="U13" s="703"/>
    </row>
    <row r="14" spans="1:21" ht="20.100000000000001" customHeight="1">
      <c r="A14" s="669"/>
      <c r="B14" s="665"/>
      <c r="C14" s="679"/>
      <c r="D14" s="674"/>
      <c r="E14" s="675"/>
      <c r="F14" s="669"/>
      <c r="G14" s="51" t="s">
        <v>16</v>
      </c>
      <c r="H14" s="52" t="s">
        <v>17</v>
      </c>
      <c r="I14" s="52" t="s">
        <v>18</v>
      </c>
      <c r="J14" s="52" t="s">
        <v>19</v>
      </c>
      <c r="K14" s="52" t="s">
        <v>20</v>
      </c>
      <c r="L14" s="35" t="s">
        <v>16</v>
      </c>
      <c r="M14" s="53" t="s">
        <v>17</v>
      </c>
      <c r="N14" s="53" t="s">
        <v>18</v>
      </c>
      <c r="O14" s="53" t="s">
        <v>19</v>
      </c>
      <c r="P14" s="53" t="s">
        <v>128</v>
      </c>
      <c r="Q14" s="53" t="s">
        <v>20</v>
      </c>
      <c r="R14" s="35" t="s">
        <v>21</v>
      </c>
      <c r="S14" s="35" t="s">
        <v>16</v>
      </c>
      <c r="T14" s="48" t="s">
        <v>9</v>
      </c>
      <c r="U14" s="49" t="s">
        <v>10</v>
      </c>
    </row>
    <row r="15" spans="1:21" s="9" customFormat="1" ht="24.9" customHeight="1">
      <c r="A15" s="607" t="s">
        <v>32</v>
      </c>
      <c r="B15" s="608"/>
      <c r="C15" s="609"/>
      <c r="D15" s="697" t="s">
        <v>142</v>
      </c>
      <c r="E15" s="698"/>
      <c r="F15" s="698"/>
      <c r="G15" s="698"/>
      <c r="H15" s="698"/>
      <c r="I15" s="698"/>
      <c r="J15" s="698"/>
      <c r="K15" s="698"/>
      <c r="L15" s="698"/>
      <c r="M15" s="698"/>
      <c r="N15" s="698"/>
      <c r="O15" s="698"/>
      <c r="P15" s="698"/>
      <c r="Q15" s="698"/>
      <c r="R15" s="698"/>
      <c r="S15" s="698"/>
      <c r="T15" s="698"/>
      <c r="U15" s="699"/>
    </row>
    <row r="16" spans="1:21" ht="30" customHeight="1">
      <c r="A16" s="181" t="s">
        <v>23</v>
      </c>
      <c r="B16" s="306">
        <v>519</v>
      </c>
      <c r="C16" s="408"/>
      <c r="D16" s="615" t="s">
        <v>24</v>
      </c>
      <c r="E16" s="616"/>
      <c r="F16" s="363" t="s">
        <v>230</v>
      </c>
      <c r="G16" s="364">
        <v>7</v>
      </c>
      <c r="H16" s="365">
        <v>20</v>
      </c>
      <c r="I16" s="155"/>
      <c r="J16" s="367">
        <v>40</v>
      </c>
      <c r="K16" s="155"/>
      <c r="L16" s="369">
        <v>7</v>
      </c>
      <c r="M16" s="366">
        <v>15</v>
      </c>
      <c r="N16" s="366">
        <v>15</v>
      </c>
      <c r="O16" s="367">
        <v>30</v>
      </c>
      <c r="P16" s="368"/>
      <c r="Q16" s="155"/>
      <c r="R16" s="405">
        <v>120</v>
      </c>
      <c r="S16" s="406" t="s">
        <v>25</v>
      </c>
      <c r="T16" s="394" t="s">
        <v>26</v>
      </c>
      <c r="U16" s="330" t="s">
        <v>27</v>
      </c>
    </row>
    <row r="17" spans="1:26" ht="30" customHeight="1">
      <c r="A17" s="181" t="s">
        <v>28</v>
      </c>
      <c r="B17" s="306">
        <v>519</v>
      </c>
      <c r="C17" s="408"/>
      <c r="D17" s="653" t="s">
        <v>124</v>
      </c>
      <c r="E17" s="654"/>
      <c r="F17" s="179" t="s">
        <v>232</v>
      </c>
      <c r="G17" s="517">
        <v>2</v>
      </c>
      <c r="H17" s="148">
        <v>10</v>
      </c>
      <c r="I17" s="152">
        <v>10</v>
      </c>
      <c r="J17" s="101" t="s">
        <v>32</v>
      </c>
      <c r="K17" s="149"/>
      <c r="L17" s="180" t="s">
        <v>32</v>
      </c>
      <c r="M17" s="160" t="s">
        <v>32</v>
      </c>
      <c r="N17" s="152" t="s">
        <v>32</v>
      </c>
      <c r="O17" s="101"/>
      <c r="P17" s="167"/>
      <c r="Q17" s="100"/>
      <c r="R17" s="150">
        <v>20</v>
      </c>
      <c r="S17" s="165" t="s">
        <v>35</v>
      </c>
      <c r="T17" s="394" t="s">
        <v>30</v>
      </c>
      <c r="U17" s="326" t="s">
        <v>32</v>
      </c>
    </row>
    <row r="18" spans="1:26" ht="30" customHeight="1">
      <c r="A18" s="181" t="s">
        <v>31</v>
      </c>
      <c r="B18" s="306">
        <v>519</v>
      </c>
      <c r="C18" s="408"/>
      <c r="D18" s="653" t="s">
        <v>29</v>
      </c>
      <c r="E18" s="654"/>
      <c r="F18" s="576" t="s">
        <v>351</v>
      </c>
      <c r="G18" s="205">
        <v>2</v>
      </c>
      <c r="H18" s="161">
        <v>10</v>
      </c>
      <c r="I18" s="413">
        <v>10</v>
      </c>
      <c r="J18" s="102" t="s">
        <v>32</v>
      </c>
      <c r="K18" s="102"/>
      <c r="L18" s="291"/>
      <c r="M18" s="102"/>
      <c r="N18" s="102"/>
      <c r="O18" s="102"/>
      <c r="P18" s="102"/>
      <c r="Q18" s="102"/>
      <c r="R18" s="414">
        <v>20</v>
      </c>
      <c r="S18" s="103" t="s">
        <v>35</v>
      </c>
      <c r="T18" s="395" t="s">
        <v>30</v>
      </c>
      <c r="U18" s="327"/>
    </row>
    <row r="19" spans="1:26" ht="30" customHeight="1">
      <c r="A19" s="181" t="s">
        <v>33</v>
      </c>
      <c r="B19" s="306">
        <v>519</v>
      </c>
      <c r="C19" s="309"/>
      <c r="D19" s="646" t="s">
        <v>37</v>
      </c>
      <c r="E19" s="647"/>
      <c r="F19" s="42" t="s">
        <v>38</v>
      </c>
      <c r="G19" s="286">
        <v>2</v>
      </c>
      <c r="H19" s="43">
        <v>10</v>
      </c>
      <c r="I19" s="413">
        <v>10</v>
      </c>
      <c r="J19" s="102" t="s">
        <v>32</v>
      </c>
      <c r="K19" s="102"/>
      <c r="L19" s="292"/>
      <c r="M19" s="102"/>
      <c r="N19" s="102"/>
      <c r="O19" s="102"/>
      <c r="P19" s="102"/>
      <c r="Q19" s="102"/>
      <c r="R19" s="414">
        <v>20</v>
      </c>
      <c r="S19" s="103" t="s">
        <v>35</v>
      </c>
      <c r="T19" s="396" t="s">
        <v>30</v>
      </c>
      <c r="U19" s="328"/>
    </row>
    <row r="20" spans="1:26" ht="30" customHeight="1">
      <c r="A20" s="181" t="s">
        <v>34</v>
      </c>
      <c r="B20" s="306">
        <v>519</v>
      </c>
      <c r="C20" s="309"/>
      <c r="D20" s="695" t="s">
        <v>131</v>
      </c>
      <c r="E20" s="696"/>
      <c r="F20" s="576" t="s">
        <v>332</v>
      </c>
      <c r="G20" s="106" t="s">
        <v>32</v>
      </c>
      <c r="H20" s="169" t="s">
        <v>32</v>
      </c>
      <c r="I20" s="413" t="s">
        <v>32</v>
      </c>
      <c r="J20" s="102"/>
      <c r="K20" s="102"/>
      <c r="L20" s="106">
        <v>2</v>
      </c>
      <c r="M20" s="158">
        <v>10</v>
      </c>
      <c r="N20" s="162">
        <v>10</v>
      </c>
      <c r="O20" s="102"/>
      <c r="P20" s="102"/>
      <c r="Q20" s="102"/>
      <c r="R20" s="414">
        <v>20</v>
      </c>
      <c r="S20" s="103" t="s">
        <v>35</v>
      </c>
      <c r="T20" s="396" t="s">
        <v>32</v>
      </c>
      <c r="U20" s="518" t="s">
        <v>30</v>
      </c>
    </row>
    <row r="21" spans="1:26" ht="30" customHeight="1">
      <c r="A21" s="64" t="s">
        <v>36</v>
      </c>
      <c r="B21" s="306">
        <v>912</v>
      </c>
      <c r="C21" s="311"/>
      <c r="D21" s="693" t="s">
        <v>132</v>
      </c>
      <c r="E21" s="694"/>
      <c r="F21" s="170" t="s">
        <v>317</v>
      </c>
      <c r="G21" s="287"/>
      <c r="H21" s="156"/>
      <c r="I21" s="155"/>
      <c r="J21" s="172"/>
      <c r="K21" s="155"/>
      <c r="L21" s="180">
        <v>2</v>
      </c>
      <c r="M21" s="163">
        <v>15</v>
      </c>
      <c r="N21" s="331"/>
      <c r="O21" s="173"/>
      <c r="P21" s="173"/>
      <c r="Q21" s="155"/>
      <c r="R21" s="171">
        <v>15</v>
      </c>
      <c r="S21" s="103" t="s">
        <v>348</v>
      </c>
      <c r="T21" s="397"/>
      <c r="U21" s="398" t="s">
        <v>30</v>
      </c>
      <c r="Z21" s="20"/>
    </row>
    <row r="22" spans="1:26" ht="30" customHeight="1">
      <c r="A22" s="64" t="s">
        <v>39</v>
      </c>
      <c r="B22" s="306">
        <v>519</v>
      </c>
      <c r="C22" s="56"/>
      <c r="D22" s="688" t="s">
        <v>209</v>
      </c>
      <c r="E22" s="689"/>
      <c r="F22" s="174" t="s">
        <v>333</v>
      </c>
      <c r="G22" s="287"/>
      <c r="H22" s="156"/>
      <c r="I22" s="155"/>
      <c r="J22" s="175"/>
      <c r="K22" s="105"/>
      <c r="L22" s="180">
        <v>2</v>
      </c>
      <c r="M22" s="163">
        <v>10</v>
      </c>
      <c r="N22" s="333"/>
      <c r="O22" s="173">
        <v>30</v>
      </c>
      <c r="P22" s="173"/>
      <c r="Q22" s="155"/>
      <c r="R22" s="104">
        <v>40</v>
      </c>
      <c r="S22" s="176" t="s">
        <v>25</v>
      </c>
      <c r="T22" s="397"/>
      <c r="U22" s="330" t="s">
        <v>27</v>
      </c>
      <c r="Z22" s="20"/>
    </row>
    <row r="23" spans="1:26" ht="30" customHeight="1">
      <c r="A23" s="64" t="s">
        <v>41</v>
      </c>
      <c r="B23" s="306">
        <v>912</v>
      </c>
      <c r="C23" s="56"/>
      <c r="D23" s="659" t="s">
        <v>133</v>
      </c>
      <c r="E23" s="659"/>
      <c r="F23" s="77" t="s">
        <v>270</v>
      </c>
      <c r="G23" s="288">
        <v>1</v>
      </c>
      <c r="H23" s="270">
        <v>10</v>
      </c>
      <c r="I23" s="155"/>
      <c r="J23" s="157">
        <v>5</v>
      </c>
      <c r="K23" s="105"/>
      <c r="L23" s="293" t="s">
        <v>32</v>
      </c>
      <c r="M23" s="163" t="s">
        <v>32</v>
      </c>
      <c r="N23" s="157" t="s">
        <v>32</v>
      </c>
      <c r="O23" s="163" t="s">
        <v>32</v>
      </c>
      <c r="P23" s="155"/>
      <c r="Q23" s="155"/>
      <c r="R23" s="177">
        <v>15</v>
      </c>
      <c r="S23" s="103" t="s">
        <v>55</v>
      </c>
      <c r="T23" s="332" t="s">
        <v>134</v>
      </c>
      <c r="U23" s="332" t="s">
        <v>32</v>
      </c>
      <c r="V23" s="34"/>
    </row>
    <row r="24" spans="1:26" s="9" customFormat="1" ht="30" customHeight="1">
      <c r="A24" s="610"/>
      <c r="B24" s="611"/>
      <c r="C24" s="612"/>
      <c r="D24" s="685" t="s">
        <v>141</v>
      </c>
      <c r="E24" s="686"/>
      <c r="F24" s="686"/>
      <c r="G24" s="686"/>
      <c r="H24" s="686"/>
      <c r="I24" s="686"/>
      <c r="J24" s="686"/>
      <c r="K24" s="686"/>
      <c r="L24" s="686"/>
      <c r="M24" s="686"/>
      <c r="N24" s="686"/>
      <c r="O24" s="686"/>
      <c r="P24" s="686"/>
      <c r="Q24" s="686"/>
      <c r="R24" s="686"/>
      <c r="S24" s="686"/>
      <c r="T24" s="686"/>
      <c r="U24" s="687"/>
    </row>
    <row r="25" spans="1:26" ht="30" customHeight="1">
      <c r="A25" s="31" t="s">
        <v>42</v>
      </c>
      <c r="B25" s="444">
        <v>1014</v>
      </c>
      <c r="C25" s="56"/>
      <c r="D25" s="646" t="s">
        <v>60</v>
      </c>
      <c r="E25" s="647"/>
      <c r="F25" s="13" t="s">
        <v>233</v>
      </c>
      <c r="G25" s="117">
        <v>1</v>
      </c>
      <c r="H25" s="12"/>
      <c r="I25" s="12"/>
      <c r="J25" s="12">
        <v>30</v>
      </c>
      <c r="K25" s="181"/>
      <c r="L25" s="116">
        <v>1</v>
      </c>
      <c r="M25" s="182"/>
      <c r="N25" s="12"/>
      <c r="O25" s="12">
        <v>30</v>
      </c>
      <c r="P25" s="12"/>
      <c r="Q25" s="12"/>
      <c r="R25" s="8">
        <v>60</v>
      </c>
      <c r="S25" s="8" t="s">
        <v>35</v>
      </c>
      <c r="T25" s="12" t="s">
        <v>32</v>
      </c>
      <c r="U25" s="12" t="s">
        <v>26</v>
      </c>
    </row>
    <row r="26" spans="1:26" ht="30" customHeight="1">
      <c r="A26" s="31" t="s">
        <v>43</v>
      </c>
      <c r="B26" s="443">
        <v>310</v>
      </c>
      <c r="C26" s="69"/>
      <c r="D26" s="613" t="s">
        <v>51</v>
      </c>
      <c r="E26" s="614"/>
      <c r="F26" s="82" t="s">
        <v>234</v>
      </c>
      <c r="G26" s="117">
        <v>2</v>
      </c>
      <c r="H26" s="12">
        <v>15</v>
      </c>
      <c r="I26" s="12">
        <v>10</v>
      </c>
      <c r="J26" s="12"/>
      <c r="K26" s="181"/>
      <c r="L26" s="116" t="s">
        <v>32</v>
      </c>
      <c r="M26" s="182" t="s">
        <v>32</v>
      </c>
      <c r="N26" s="12" t="s">
        <v>32</v>
      </c>
      <c r="O26" s="12"/>
      <c r="P26" s="12"/>
      <c r="Q26" s="12"/>
      <c r="R26" s="8">
        <v>25</v>
      </c>
      <c r="S26" s="8" t="s">
        <v>35</v>
      </c>
      <c r="T26" s="10" t="s">
        <v>30</v>
      </c>
      <c r="U26" s="12" t="s">
        <v>32</v>
      </c>
    </row>
    <row r="27" spans="1:26" ht="30" customHeight="1">
      <c r="A27" s="31" t="s">
        <v>44</v>
      </c>
      <c r="B27" s="444">
        <v>310</v>
      </c>
      <c r="C27" s="168"/>
      <c r="D27" s="704" t="s">
        <v>149</v>
      </c>
      <c r="E27" s="705"/>
      <c r="F27" s="168" t="s">
        <v>234</v>
      </c>
      <c r="G27" s="289">
        <v>2</v>
      </c>
      <c r="H27" s="12">
        <v>15</v>
      </c>
      <c r="I27" s="12">
        <v>10</v>
      </c>
      <c r="J27" s="12"/>
      <c r="K27" s="181"/>
      <c r="L27" s="116"/>
      <c r="M27" s="182"/>
      <c r="N27" s="12"/>
      <c r="O27" s="12"/>
      <c r="P27" s="12"/>
      <c r="Q27" s="12"/>
      <c r="R27" s="8">
        <v>25</v>
      </c>
      <c r="S27" s="8" t="s">
        <v>35</v>
      </c>
      <c r="T27" s="10" t="s">
        <v>30</v>
      </c>
      <c r="U27" s="12"/>
    </row>
    <row r="28" spans="1:26" ht="30" customHeight="1">
      <c r="A28" s="67" t="s">
        <v>45</v>
      </c>
      <c r="B28" s="444">
        <v>310</v>
      </c>
      <c r="C28" s="421"/>
      <c r="D28" s="648" t="s">
        <v>148</v>
      </c>
      <c r="E28" s="649"/>
      <c r="F28" s="168" t="s">
        <v>234</v>
      </c>
      <c r="G28" s="106">
        <v>1</v>
      </c>
      <c r="H28" s="182">
        <v>15</v>
      </c>
      <c r="I28" s="12"/>
      <c r="J28" s="12"/>
      <c r="K28" s="181"/>
      <c r="L28" s="116"/>
      <c r="M28" s="182"/>
      <c r="N28" s="12"/>
      <c r="O28" s="12"/>
      <c r="P28" s="12"/>
      <c r="Q28" s="12"/>
      <c r="R28" s="8">
        <v>15</v>
      </c>
      <c r="S28" s="577" t="str">
        <f>S21</f>
        <v>-</v>
      </c>
      <c r="T28" s="45" t="s">
        <v>30</v>
      </c>
      <c r="U28" s="12"/>
    </row>
    <row r="29" spans="1:26" ht="30" customHeight="1">
      <c r="A29" s="67" t="s">
        <v>47</v>
      </c>
      <c r="B29" s="444">
        <v>229</v>
      </c>
      <c r="C29" s="421"/>
      <c r="D29" s="655" t="s">
        <v>138</v>
      </c>
      <c r="E29" s="656"/>
      <c r="F29" s="412" t="s">
        <v>268</v>
      </c>
      <c r="G29" s="290">
        <v>1</v>
      </c>
      <c r="H29" s="12">
        <v>15</v>
      </c>
      <c r="I29" s="12"/>
      <c r="J29" s="12"/>
      <c r="K29" s="181"/>
      <c r="L29" s="116"/>
      <c r="M29" s="182"/>
      <c r="N29" s="12"/>
      <c r="O29" s="12"/>
      <c r="P29" s="12"/>
      <c r="Q29" s="12"/>
      <c r="R29" s="8">
        <v>15</v>
      </c>
      <c r="S29" s="577" t="s">
        <v>349</v>
      </c>
      <c r="T29" s="45" t="s">
        <v>30</v>
      </c>
      <c r="U29" s="12"/>
    </row>
    <row r="30" spans="1:26" ht="30" customHeight="1">
      <c r="A30" s="67" t="s">
        <v>49</v>
      </c>
      <c r="B30" s="444">
        <v>220</v>
      </c>
      <c r="C30" s="421"/>
      <c r="D30" s="655" t="s">
        <v>139</v>
      </c>
      <c r="E30" s="656"/>
      <c r="F30" s="178" t="s">
        <v>235</v>
      </c>
      <c r="G30" s="265">
        <v>1</v>
      </c>
      <c r="H30" s="12">
        <v>15</v>
      </c>
      <c r="I30" s="12"/>
      <c r="J30" s="12"/>
      <c r="K30" s="181"/>
      <c r="L30" s="116"/>
      <c r="M30" s="182"/>
      <c r="N30" s="12"/>
      <c r="O30" s="12"/>
      <c r="P30" s="12"/>
      <c r="Q30" s="12"/>
      <c r="R30" s="8">
        <v>15</v>
      </c>
      <c r="S30" s="577" t="s">
        <v>349</v>
      </c>
      <c r="T30" s="45" t="s">
        <v>30</v>
      </c>
      <c r="U30" s="12"/>
    </row>
    <row r="31" spans="1:26" ht="30" customHeight="1">
      <c r="A31" s="31" t="s">
        <v>50</v>
      </c>
      <c r="B31" s="443">
        <v>919</v>
      </c>
      <c r="C31" s="304"/>
      <c r="D31" s="626" t="s">
        <v>150</v>
      </c>
      <c r="E31" s="627"/>
      <c r="F31" s="40" t="s">
        <v>226</v>
      </c>
      <c r="G31" s="265">
        <v>2</v>
      </c>
      <c r="H31" s="12">
        <v>10</v>
      </c>
      <c r="I31" s="12">
        <v>10</v>
      </c>
      <c r="J31" s="12"/>
      <c r="K31" s="181"/>
      <c r="L31" s="116"/>
      <c r="M31" s="182"/>
      <c r="N31" s="12"/>
      <c r="O31" s="12"/>
      <c r="P31" s="12"/>
      <c r="Q31" s="12"/>
      <c r="R31" s="8">
        <v>20</v>
      </c>
      <c r="S31" s="8" t="s">
        <v>35</v>
      </c>
      <c r="T31" s="45" t="s">
        <v>30</v>
      </c>
      <c r="U31" s="12"/>
    </row>
    <row r="32" spans="1:26" ht="30" customHeight="1">
      <c r="A32" s="31" t="s">
        <v>74</v>
      </c>
      <c r="B32" s="444">
        <v>310</v>
      </c>
      <c r="C32" s="304"/>
      <c r="D32" s="646" t="s">
        <v>136</v>
      </c>
      <c r="E32" s="647"/>
      <c r="F32" s="412" t="s">
        <v>334</v>
      </c>
      <c r="G32" s="117">
        <v>2</v>
      </c>
      <c r="H32" s="415">
        <v>10</v>
      </c>
      <c r="I32" s="12">
        <v>10</v>
      </c>
      <c r="J32" s="12"/>
      <c r="K32" s="181"/>
      <c r="L32" s="116" t="s">
        <v>32</v>
      </c>
      <c r="M32" s="182" t="s">
        <v>32</v>
      </c>
      <c r="N32" s="12" t="s">
        <v>32</v>
      </c>
      <c r="O32" s="12"/>
      <c r="P32" s="12"/>
      <c r="Q32" s="12"/>
      <c r="R32" s="8">
        <v>20</v>
      </c>
      <c r="S32" s="8" t="s">
        <v>35</v>
      </c>
      <c r="T32" s="45" t="s">
        <v>30</v>
      </c>
      <c r="U32" s="12" t="s">
        <v>32</v>
      </c>
    </row>
    <row r="33" spans="1:255" ht="30" customHeight="1">
      <c r="A33" s="31" t="s">
        <v>76</v>
      </c>
      <c r="B33" s="444">
        <v>919</v>
      </c>
      <c r="C33" s="78"/>
      <c r="D33" s="628" t="s">
        <v>140</v>
      </c>
      <c r="E33" s="629"/>
      <c r="F33" s="404" t="s">
        <v>120</v>
      </c>
      <c r="G33" s="117" t="s">
        <v>32</v>
      </c>
      <c r="H33" s="12" t="s">
        <v>32</v>
      </c>
      <c r="I33" s="12" t="s">
        <v>32</v>
      </c>
      <c r="J33" s="12"/>
      <c r="K33" s="181"/>
      <c r="L33" s="116">
        <v>2</v>
      </c>
      <c r="M33" s="416">
        <v>15</v>
      </c>
      <c r="N33" s="415">
        <v>15</v>
      </c>
      <c r="O33" s="12"/>
      <c r="P33" s="12"/>
      <c r="Q33" s="12"/>
      <c r="R33" s="8">
        <v>30</v>
      </c>
      <c r="S33" s="8" t="s">
        <v>35</v>
      </c>
      <c r="T33" s="10"/>
      <c r="U33" s="10" t="s">
        <v>30</v>
      </c>
    </row>
    <row r="34" spans="1:255" ht="30" customHeight="1">
      <c r="A34" s="31" t="s">
        <v>77</v>
      </c>
      <c r="B34" s="444">
        <v>231</v>
      </c>
      <c r="C34" s="409"/>
      <c r="D34" s="623" t="s">
        <v>64</v>
      </c>
      <c r="E34" s="624"/>
      <c r="F34" s="13" t="s">
        <v>121</v>
      </c>
      <c r="G34" s="117"/>
      <c r="H34" s="12"/>
      <c r="I34" s="12"/>
      <c r="J34" s="12"/>
      <c r="K34" s="181"/>
      <c r="L34" s="284">
        <v>1.5</v>
      </c>
      <c r="M34" s="182"/>
      <c r="N34" s="12"/>
      <c r="O34" s="12"/>
      <c r="P34" s="12">
        <v>40</v>
      </c>
      <c r="Q34" s="12"/>
      <c r="R34" s="8">
        <v>40</v>
      </c>
      <c r="S34" s="8" t="s">
        <v>35</v>
      </c>
      <c r="T34" s="45"/>
      <c r="U34" s="10" t="s">
        <v>30</v>
      </c>
    </row>
    <row r="35" spans="1:255" ht="30" customHeight="1">
      <c r="A35" s="630"/>
      <c r="B35" s="631"/>
      <c r="C35" s="632"/>
      <c r="D35" s="642" t="s">
        <v>236</v>
      </c>
      <c r="E35" s="643"/>
      <c r="F35" s="643"/>
      <c r="G35" s="643"/>
      <c r="H35" s="643"/>
      <c r="I35" s="643"/>
      <c r="J35" s="643"/>
      <c r="K35" s="643"/>
      <c r="L35" s="643"/>
      <c r="M35" s="643"/>
      <c r="N35" s="643"/>
      <c r="O35" s="643"/>
      <c r="P35" s="643"/>
      <c r="Q35" s="643"/>
      <c r="R35" s="643"/>
      <c r="S35" s="643"/>
      <c r="T35" s="643"/>
      <c r="U35" s="644"/>
    </row>
    <row r="36" spans="1:255" ht="30" customHeight="1">
      <c r="A36" s="31" t="s">
        <v>80</v>
      </c>
      <c r="B36" s="444">
        <v>1014</v>
      </c>
      <c r="C36" s="56"/>
      <c r="D36" s="623" t="s">
        <v>46</v>
      </c>
      <c r="E36" s="624"/>
      <c r="F36" s="183" t="s">
        <v>62</v>
      </c>
      <c r="G36" s="286">
        <v>2</v>
      </c>
      <c r="H36" s="61">
        <v>5</v>
      </c>
      <c r="I36" s="61"/>
      <c r="J36" s="185">
        <v>25</v>
      </c>
      <c r="K36" s="61"/>
      <c r="L36" s="205">
        <v>2.5</v>
      </c>
      <c r="M36" s="61">
        <v>5</v>
      </c>
      <c r="N36" s="61"/>
      <c r="O36" s="185">
        <v>25</v>
      </c>
      <c r="P36" s="185"/>
      <c r="Q36" s="61"/>
      <c r="R36" s="54">
        <v>60</v>
      </c>
      <c r="S36" s="54" t="s">
        <v>25</v>
      </c>
      <c r="T36" s="45" t="s">
        <v>26</v>
      </c>
      <c r="U36" s="401" t="s">
        <v>30</v>
      </c>
    </row>
    <row r="37" spans="1:255" ht="30" customHeight="1">
      <c r="A37" s="67" t="s">
        <v>83</v>
      </c>
      <c r="B37" s="443">
        <v>915</v>
      </c>
      <c r="C37" s="304"/>
      <c r="D37" s="661" t="s">
        <v>145</v>
      </c>
      <c r="E37" s="662"/>
      <c r="F37" s="184" t="s">
        <v>218</v>
      </c>
      <c r="G37" s="106"/>
      <c r="H37" s="73"/>
      <c r="I37" s="73"/>
      <c r="J37" s="79"/>
      <c r="K37" s="73"/>
      <c r="L37" s="294">
        <v>2</v>
      </c>
      <c r="M37" s="73">
        <v>5</v>
      </c>
      <c r="N37" s="73"/>
      <c r="O37" s="79">
        <v>15</v>
      </c>
      <c r="P37" s="79"/>
      <c r="Q37" s="73"/>
      <c r="R37" s="76">
        <v>20</v>
      </c>
      <c r="S37" s="76" t="s">
        <v>25</v>
      </c>
      <c r="T37" s="399"/>
      <c r="U37" s="401" t="s">
        <v>30</v>
      </c>
    </row>
    <row r="38" spans="1:255" ht="30" customHeight="1">
      <c r="A38" s="67" t="s">
        <v>53</v>
      </c>
      <c r="B38" s="444">
        <v>915</v>
      </c>
      <c r="C38" s="56"/>
      <c r="D38" s="658" t="s">
        <v>48</v>
      </c>
      <c r="E38" s="647"/>
      <c r="F38" s="11" t="s">
        <v>160</v>
      </c>
      <c r="G38" s="115">
        <v>2</v>
      </c>
      <c r="H38" s="73">
        <v>10</v>
      </c>
      <c r="I38" s="73" t="s">
        <v>32</v>
      </c>
      <c r="J38" s="74">
        <v>15</v>
      </c>
      <c r="K38" s="74"/>
      <c r="L38" s="115">
        <v>2</v>
      </c>
      <c r="M38" s="74">
        <v>10</v>
      </c>
      <c r="N38" s="74" t="s">
        <v>32</v>
      </c>
      <c r="O38" s="74">
        <v>15</v>
      </c>
      <c r="P38" s="74"/>
      <c r="Q38" s="74"/>
      <c r="R38" s="116">
        <v>50</v>
      </c>
      <c r="S38" s="115" t="s">
        <v>25</v>
      </c>
      <c r="T38" s="400" t="s">
        <v>26</v>
      </c>
      <c r="U38" s="402" t="s">
        <v>27</v>
      </c>
    </row>
    <row r="39" spans="1:255" ht="30" customHeight="1">
      <c r="A39" s="633" t="s">
        <v>32</v>
      </c>
      <c r="B39" s="634"/>
      <c r="C39" s="635"/>
      <c r="D39" s="657" t="s">
        <v>143</v>
      </c>
      <c r="E39" s="657"/>
      <c r="F39" s="657"/>
      <c r="G39" s="657"/>
      <c r="H39" s="657"/>
      <c r="I39" s="657"/>
      <c r="J39" s="657"/>
      <c r="K39" s="657"/>
      <c r="L39" s="657"/>
      <c r="M39" s="657"/>
      <c r="N39" s="657"/>
      <c r="O39" s="657"/>
      <c r="P39" s="657"/>
      <c r="Q39" s="657"/>
      <c r="R39" s="657"/>
      <c r="S39" s="657"/>
      <c r="T39" s="657"/>
      <c r="U39" s="657"/>
    </row>
    <row r="40" spans="1:255" ht="30" customHeight="1">
      <c r="A40" s="68" t="s">
        <v>54</v>
      </c>
      <c r="B40" s="306" t="s">
        <v>273</v>
      </c>
      <c r="C40" s="97"/>
      <c r="D40" s="660" t="s">
        <v>229</v>
      </c>
      <c r="E40" s="123" t="s">
        <v>352</v>
      </c>
      <c r="F40" s="314" t="s">
        <v>120</v>
      </c>
      <c r="G40" s="106" t="s">
        <v>32</v>
      </c>
      <c r="H40" s="124" t="s">
        <v>32</v>
      </c>
      <c r="I40" s="125"/>
      <c r="J40" s="125"/>
      <c r="K40" s="125"/>
      <c r="L40" s="108">
        <v>1</v>
      </c>
      <c r="M40" s="153">
        <v>15</v>
      </c>
      <c r="N40" s="125"/>
      <c r="O40" s="125"/>
      <c r="P40" s="125"/>
      <c r="Q40" s="125"/>
      <c r="R40" s="108">
        <v>15</v>
      </c>
      <c r="S40" s="107" t="s">
        <v>348</v>
      </c>
      <c r="T40" s="335" t="s">
        <v>32</v>
      </c>
      <c r="U40" s="403" t="s">
        <v>30</v>
      </c>
    </row>
    <row r="41" spans="1:255" ht="30" customHeight="1">
      <c r="A41" s="68" t="s">
        <v>56</v>
      </c>
      <c r="B41" s="444">
        <v>1014</v>
      </c>
      <c r="C41" s="56"/>
      <c r="D41" s="660"/>
      <c r="E41" s="123" t="s">
        <v>237</v>
      </c>
      <c r="F41" s="220" t="s">
        <v>62</v>
      </c>
      <c r="G41" s="106"/>
      <c r="H41" s="124"/>
      <c r="I41" s="125"/>
      <c r="J41" s="125"/>
      <c r="K41" s="125"/>
      <c r="L41" s="108">
        <v>2</v>
      </c>
      <c r="M41" s="153"/>
      <c r="N41" s="125"/>
      <c r="O41" s="153">
        <v>50</v>
      </c>
      <c r="P41" s="125"/>
      <c r="Q41" s="125"/>
      <c r="R41" s="108">
        <v>50</v>
      </c>
      <c r="S41" s="107" t="s">
        <v>55</v>
      </c>
      <c r="T41" s="335"/>
      <c r="U41" s="403" t="s">
        <v>30</v>
      </c>
    </row>
    <row r="42" spans="1:255" ht="30" customHeight="1">
      <c r="A42" s="68" t="s">
        <v>58</v>
      </c>
      <c r="B42" s="443">
        <v>919</v>
      </c>
      <c r="C42" s="97"/>
      <c r="D42" s="660"/>
      <c r="E42" s="121" t="s">
        <v>353</v>
      </c>
      <c r="F42" s="122" t="s">
        <v>153</v>
      </c>
      <c r="G42" s="106" t="s">
        <v>32</v>
      </c>
      <c r="H42" s="124" t="s">
        <v>32</v>
      </c>
      <c r="I42" s="125"/>
      <c r="J42" s="125"/>
      <c r="K42" s="125"/>
      <c r="L42" s="108">
        <v>1</v>
      </c>
      <c r="M42" s="153">
        <v>15</v>
      </c>
      <c r="N42" s="125"/>
      <c r="O42" s="125"/>
      <c r="P42" s="125"/>
      <c r="Q42" s="125"/>
      <c r="R42" s="108">
        <v>15</v>
      </c>
      <c r="S42" s="107" t="s">
        <v>348</v>
      </c>
      <c r="T42" s="335" t="s">
        <v>32</v>
      </c>
      <c r="U42" s="403" t="s">
        <v>30</v>
      </c>
    </row>
    <row r="43" spans="1:255" ht="30" customHeight="1">
      <c r="A43" s="636" t="s">
        <v>32</v>
      </c>
      <c r="B43" s="637"/>
      <c r="C43" s="638"/>
      <c r="D43" s="645" t="s">
        <v>144</v>
      </c>
      <c r="E43" s="645"/>
      <c r="F43" s="645"/>
      <c r="G43" s="645"/>
      <c r="H43" s="645"/>
      <c r="I43" s="645"/>
      <c r="J43" s="645"/>
      <c r="K43" s="645"/>
      <c r="L43" s="645"/>
      <c r="M43" s="645"/>
      <c r="N43" s="645"/>
      <c r="O43" s="645"/>
      <c r="P43" s="645"/>
      <c r="Q43" s="645"/>
      <c r="R43" s="645"/>
      <c r="S43" s="645"/>
      <c r="T43" s="645"/>
      <c r="U43" s="645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</row>
    <row r="44" spans="1:255" ht="30" customHeight="1">
      <c r="A44" s="67" t="s">
        <v>59</v>
      </c>
      <c r="B44" s="444">
        <v>9999</v>
      </c>
      <c r="C44" s="304"/>
      <c r="D44" s="625" t="s">
        <v>106</v>
      </c>
      <c r="E44" s="625"/>
      <c r="F44" s="57" t="s">
        <v>105</v>
      </c>
      <c r="G44" s="76" t="s">
        <v>32</v>
      </c>
      <c r="H44" s="79">
        <v>2</v>
      </c>
      <c r="I44" s="73"/>
      <c r="J44" s="79">
        <v>3</v>
      </c>
      <c r="K44" s="73"/>
      <c r="L44" s="66"/>
      <c r="M44" s="73"/>
      <c r="N44" s="73"/>
      <c r="O44" s="73"/>
      <c r="P44" s="73"/>
      <c r="Q44" s="73"/>
      <c r="R44" s="75">
        <v>5</v>
      </c>
      <c r="S44" s="76" t="s">
        <v>35</v>
      </c>
      <c r="T44" s="84" t="s">
        <v>26</v>
      </c>
      <c r="U44" s="32"/>
    </row>
    <row r="45" spans="1:255" ht="30" customHeight="1">
      <c r="A45" s="390" t="s">
        <v>61</v>
      </c>
      <c r="B45" s="443">
        <v>9999</v>
      </c>
      <c r="C45" s="441"/>
      <c r="D45" s="623" t="s">
        <v>99</v>
      </c>
      <c r="E45" s="624"/>
      <c r="F45" s="70" t="s">
        <v>57</v>
      </c>
      <c r="G45" s="28" t="s">
        <v>32</v>
      </c>
      <c r="H45" s="29">
        <v>2</v>
      </c>
      <c r="I45" s="71"/>
      <c r="J45" s="29"/>
      <c r="K45" s="29"/>
      <c r="L45" s="65"/>
      <c r="M45" s="29"/>
      <c r="N45" s="29"/>
      <c r="O45" s="29"/>
      <c r="P45" s="29"/>
      <c r="Q45" s="29"/>
      <c r="R45" s="28">
        <v>2</v>
      </c>
      <c r="S45" s="28" t="s">
        <v>109</v>
      </c>
      <c r="T45" s="336" t="s">
        <v>26</v>
      </c>
      <c r="U45" s="50"/>
    </row>
    <row r="46" spans="1:255" s="19" customFormat="1" ht="30" customHeight="1">
      <c r="A46" s="639" t="s">
        <v>63</v>
      </c>
      <c r="B46" s="640"/>
      <c r="C46" s="641"/>
      <c r="D46" s="619" t="s">
        <v>161</v>
      </c>
      <c r="E46" s="619"/>
      <c r="F46" s="619"/>
      <c r="G46" s="619"/>
      <c r="H46" s="619"/>
      <c r="I46" s="61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20"/>
    </row>
    <row r="47" spans="1:255" s="18" customFormat="1" ht="65.099999999999994" customHeight="1">
      <c r="A47" s="320" t="s">
        <v>118</v>
      </c>
      <c r="B47" s="444">
        <v>915</v>
      </c>
      <c r="C47" s="442"/>
      <c r="D47" s="621" t="s">
        <v>246</v>
      </c>
      <c r="E47" s="622"/>
      <c r="F47" s="17" t="s">
        <v>335</v>
      </c>
      <c r="G47" s="14" t="s">
        <v>32</v>
      </c>
      <c r="H47" s="12"/>
      <c r="I47" s="12"/>
      <c r="J47" s="12"/>
      <c r="K47" s="12" t="s">
        <v>32</v>
      </c>
      <c r="L47" s="117">
        <v>2</v>
      </c>
      <c r="M47" s="12"/>
      <c r="N47" s="12"/>
      <c r="O47" s="12"/>
      <c r="P47" s="12"/>
      <c r="Q47" s="12">
        <v>50</v>
      </c>
      <c r="R47" s="44">
        <v>50</v>
      </c>
      <c r="S47" s="8" t="s">
        <v>65</v>
      </c>
      <c r="T47" s="12"/>
      <c r="U47" s="45" t="s">
        <v>26</v>
      </c>
    </row>
    <row r="48" spans="1:255" ht="30" customHeight="1">
      <c r="A48" s="310"/>
      <c r="B48" s="422"/>
      <c r="C48" s="310"/>
      <c r="D48" s="617"/>
      <c r="E48" s="618"/>
      <c r="F48" s="310"/>
      <c r="G48" s="118">
        <f>SUM(G16:G47)</f>
        <v>30</v>
      </c>
      <c r="H48" s="119">
        <f>SUM(H16:H47)</f>
        <v>174</v>
      </c>
      <c r="I48" s="119">
        <f>SUM(I16:I47, )</f>
        <v>70</v>
      </c>
      <c r="J48" s="117">
        <f>SUM(J16:J47)</f>
        <v>118</v>
      </c>
      <c r="K48" s="154">
        <f t="shared" ref="K48:P48" si="0">SUM(K16:K47)</f>
        <v>0</v>
      </c>
      <c r="L48" s="119">
        <f>SUM(L16:L47)</f>
        <v>30</v>
      </c>
      <c r="M48" s="117">
        <f t="shared" si="0"/>
        <v>115</v>
      </c>
      <c r="N48" s="118">
        <f t="shared" si="0"/>
        <v>40</v>
      </c>
      <c r="O48" s="118">
        <f t="shared" si="0"/>
        <v>195</v>
      </c>
      <c r="P48" s="118">
        <f t="shared" si="0"/>
        <v>40</v>
      </c>
      <c r="Q48" s="118">
        <v>50</v>
      </c>
      <c r="R48" s="119">
        <f>SUM(R16:R47)</f>
        <v>802</v>
      </c>
      <c r="S48" s="117" t="s">
        <v>32</v>
      </c>
      <c r="T48" s="120" t="s">
        <v>32</v>
      </c>
      <c r="U48" s="120" t="s">
        <v>290</v>
      </c>
    </row>
    <row r="49" spans="1:21" ht="12.75" customHeight="1">
      <c r="A49" s="20"/>
      <c r="B49" s="20"/>
      <c r="C49" s="20"/>
      <c r="D49" s="20"/>
      <c r="E49" s="21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 ht="12.75" customHeight="1">
      <c r="A50" s="22" t="s">
        <v>66</v>
      </c>
      <c r="B50" s="22"/>
      <c r="E50" s="1"/>
    </row>
    <row r="51" spans="1:21" ht="12.75" customHeight="1">
      <c r="U51" s="20"/>
    </row>
    <row r="58" spans="1:21">
      <c r="D58" s="20"/>
    </row>
    <row r="59" spans="1:21">
      <c r="C59" s="305" t="s">
        <v>32</v>
      </c>
      <c r="D59" s="20"/>
      <c r="E59" s="21"/>
    </row>
  </sheetData>
  <sheetProtection selectLockedCells="1" selectUnlockedCells="1"/>
  <mergeCells count="59">
    <mergeCell ref="D27:E27"/>
    <mergeCell ref="D17:E17"/>
    <mergeCell ref="D25:E25"/>
    <mergeCell ref="S11:S13"/>
    <mergeCell ref="D22:E22"/>
    <mergeCell ref="G12:K12"/>
    <mergeCell ref="F11:F14"/>
    <mergeCell ref="G11:Q11"/>
    <mergeCell ref="D19:E19"/>
    <mergeCell ref="D21:E21"/>
    <mergeCell ref="D20:E20"/>
    <mergeCell ref="D15:U15"/>
    <mergeCell ref="T11:U13"/>
    <mergeCell ref="A1:E2"/>
    <mergeCell ref="A3:E3"/>
    <mergeCell ref="A4:E4"/>
    <mergeCell ref="A6:E6"/>
    <mergeCell ref="G10:H10"/>
    <mergeCell ref="A7:E7"/>
    <mergeCell ref="A5:E5"/>
    <mergeCell ref="B11:B14"/>
    <mergeCell ref="A8:E8"/>
    <mergeCell ref="A11:A14"/>
    <mergeCell ref="D11:E14"/>
    <mergeCell ref="A10:E10"/>
    <mergeCell ref="C11:C14"/>
    <mergeCell ref="A9:E9"/>
    <mergeCell ref="D43:U43"/>
    <mergeCell ref="D32:E32"/>
    <mergeCell ref="D28:E28"/>
    <mergeCell ref="R11:R13"/>
    <mergeCell ref="D18:E18"/>
    <mergeCell ref="D34:E34"/>
    <mergeCell ref="D29:E29"/>
    <mergeCell ref="D36:E36"/>
    <mergeCell ref="D39:U39"/>
    <mergeCell ref="D38:E38"/>
    <mergeCell ref="D23:E23"/>
    <mergeCell ref="D40:D42"/>
    <mergeCell ref="D37:E37"/>
    <mergeCell ref="L12:Q12"/>
    <mergeCell ref="D30:E30"/>
    <mergeCell ref="D24:U24"/>
    <mergeCell ref="A15:C15"/>
    <mergeCell ref="A24:C24"/>
    <mergeCell ref="D26:E26"/>
    <mergeCell ref="D16:E16"/>
    <mergeCell ref="D48:E48"/>
    <mergeCell ref="D46:U46"/>
    <mergeCell ref="D47:E47"/>
    <mergeCell ref="D45:E45"/>
    <mergeCell ref="D44:E44"/>
    <mergeCell ref="D31:E31"/>
    <mergeCell ref="D33:E33"/>
    <mergeCell ref="A35:C35"/>
    <mergeCell ref="A39:C39"/>
    <mergeCell ref="A43:C43"/>
    <mergeCell ref="A46:C46"/>
    <mergeCell ref="D35:U35"/>
  </mergeCells>
  <phoneticPr fontId="0" type="noConversion"/>
  <pageMargins left="0.75" right="0.2" top="0.64027777777777772" bottom="0.55972222222222223" header="0.51180555555555551" footer="0.51180555555555551"/>
  <pageSetup paperSize="9" scale="53" firstPageNumber="0" fitToHeight="0" orientation="landscape" r:id="rId1"/>
  <headerFooter alignWithMargins="0"/>
  <ignoredErrors>
    <ignoredError sqref="I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9"/>
  <sheetViews>
    <sheetView topLeftCell="B39" zoomScaleNormal="100" workbookViewId="0">
      <selection activeCell="D42" sqref="D42:F42"/>
    </sheetView>
  </sheetViews>
  <sheetFormatPr defaultColWidth="5.6640625" defaultRowHeight="13.2"/>
  <cols>
    <col min="1" max="1" width="5.6640625" style="1" customWidth="1"/>
    <col min="2" max="2" width="7.6640625" style="1" customWidth="1"/>
    <col min="3" max="3" width="20.6640625" style="1" customWidth="1"/>
    <col min="4" max="4" width="30.6640625" style="1" customWidth="1"/>
    <col min="5" max="5" width="43.109375" style="2" customWidth="1"/>
    <col min="6" max="6" width="70.6640625" style="1" customWidth="1"/>
    <col min="7" max="7" width="6.6640625" style="1" customWidth="1"/>
    <col min="8" max="18" width="5.6640625" style="1" customWidth="1"/>
    <col min="19" max="19" width="6.6640625" style="1" customWidth="1"/>
    <col min="20" max="20" width="5.6640625" style="1" customWidth="1"/>
    <col min="21" max="21" width="18.5546875" style="1" customWidth="1"/>
    <col min="22" max="22" width="22" style="1" customWidth="1"/>
    <col min="23" max="16384" width="5.6640625" style="1"/>
  </cols>
  <sheetData>
    <row r="1" spans="1:22" s="3" customFormat="1" ht="17.399999999999999">
      <c r="A1" s="680" t="s">
        <v>111</v>
      </c>
      <c r="B1" s="680"/>
      <c r="C1" s="680"/>
      <c r="D1" s="680"/>
      <c r="E1" s="680"/>
      <c r="F1" s="141" t="s">
        <v>0</v>
      </c>
    </row>
    <row r="2" spans="1:22" s="3" customFormat="1" ht="15.6">
      <c r="A2" s="680"/>
      <c r="B2" s="680"/>
      <c r="C2" s="680"/>
      <c r="D2" s="680"/>
      <c r="E2" s="680"/>
      <c r="F2" s="143" t="s">
        <v>286</v>
      </c>
    </row>
    <row r="3" spans="1:22" s="3" customFormat="1" ht="15.6">
      <c r="A3" s="666" t="s">
        <v>1</v>
      </c>
      <c r="B3" s="666"/>
      <c r="C3" s="666"/>
      <c r="D3" s="666"/>
      <c r="E3" s="666"/>
      <c r="F3" s="143" t="s">
        <v>213</v>
      </c>
    </row>
    <row r="4" spans="1:22" s="3" customFormat="1" ht="15.6">
      <c r="A4" s="666" t="s">
        <v>151</v>
      </c>
      <c r="B4" s="666"/>
      <c r="C4" s="666"/>
      <c r="D4" s="666"/>
      <c r="E4" s="666"/>
      <c r="S4" s="47"/>
      <c r="T4" s="47"/>
    </row>
    <row r="5" spans="1:22" s="3" customFormat="1" ht="15.6">
      <c r="A5" s="666" t="s">
        <v>188</v>
      </c>
      <c r="B5" s="666"/>
      <c r="C5" s="666"/>
      <c r="D5" s="666"/>
      <c r="E5" s="666"/>
      <c r="S5" s="47"/>
      <c r="T5" s="47"/>
    </row>
    <row r="6" spans="1:22" s="3" customFormat="1" ht="15.6">
      <c r="A6" s="666" t="s">
        <v>276</v>
      </c>
      <c r="B6" s="666"/>
      <c r="C6" s="666"/>
      <c r="D6" s="666"/>
      <c r="E6" s="666"/>
    </row>
    <row r="7" spans="1:22" s="3" customFormat="1" ht="15.6">
      <c r="A7" s="666" t="s">
        <v>331</v>
      </c>
      <c r="B7" s="666"/>
      <c r="C7" s="666"/>
      <c r="D7" s="666"/>
      <c r="E7" s="666"/>
    </row>
    <row r="8" spans="1:22" s="3" customFormat="1" ht="15.6">
      <c r="A8" s="666" t="s">
        <v>152</v>
      </c>
      <c r="B8" s="666"/>
      <c r="C8" s="666"/>
      <c r="D8" s="666"/>
      <c r="E8" s="666"/>
    </row>
    <row r="9" spans="1:22" s="3" customFormat="1" ht="15.6">
      <c r="A9" s="666" t="s">
        <v>130</v>
      </c>
      <c r="B9" s="666"/>
      <c r="C9" s="666"/>
      <c r="D9" s="666"/>
      <c r="E9" s="666"/>
    </row>
    <row r="10" spans="1:22" ht="17.399999999999999">
      <c r="A10" s="725" t="s">
        <v>322</v>
      </c>
      <c r="B10" s="725"/>
      <c r="C10" s="725"/>
      <c r="D10" s="725"/>
      <c r="E10" s="725"/>
      <c r="F10" s="141" t="s">
        <v>113</v>
      </c>
      <c r="G10" s="727" t="s">
        <v>32</v>
      </c>
      <c r="H10" s="727"/>
    </row>
    <row r="11" spans="1:22" ht="45" customHeight="1">
      <c r="A11" s="735" t="s">
        <v>2</v>
      </c>
      <c r="B11" s="663" t="s">
        <v>272</v>
      </c>
      <c r="C11" s="736" t="s">
        <v>22</v>
      </c>
      <c r="D11" s="741" t="s">
        <v>3</v>
      </c>
      <c r="E11" s="671"/>
      <c r="F11" s="692" t="s">
        <v>4</v>
      </c>
      <c r="G11" s="751" t="s">
        <v>5</v>
      </c>
      <c r="H11" s="751"/>
      <c r="I11" s="751"/>
      <c r="J11" s="751"/>
      <c r="K11" s="751"/>
      <c r="L11" s="751"/>
      <c r="M11" s="751"/>
      <c r="N11" s="751"/>
      <c r="O11" s="751"/>
      <c r="P11" s="751"/>
      <c r="Q11" s="751"/>
      <c r="R11" s="751"/>
      <c r="S11" s="763" t="s">
        <v>6</v>
      </c>
      <c r="T11" s="761" t="s">
        <v>7</v>
      </c>
      <c r="U11" s="749" t="s">
        <v>8</v>
      </c>
      <c r="V11" s="750"/>
    </row>
    <row r="12" spans="1:22" ht="30" customHeight="1">
      <c r="A12" s="735"/>
      <c r="B12" s="664"/>
      <c r="C12" s="737"/>
      <c r="D12" s="742"/>
      <c r="E12" s="673"/>
      <c r="F12" s="684"/>
      <c r="G12" s="682" t="s">
        <v>67</v>
      </c>
      <c r="H12" s="683"/>
      <c r="I12" s="683"/>
      <c r="J12" s="683"/>
      <c r="K12" s="683"/>
      <c r="L12" s="684"/>
      <c r="M12" s="682" t="s">
        <v>68</v>
      </c>
      <c r="N12" s="683"/>
      <c r="O12" s="683"/>
      <c r="P12" s="683"/>
      <c r="Q12" s="683"/>
      <c r="R12" s="684"/>
      <c r="S12" s="764"/>
      <c r="T12" s="762"/>
      <c r="U12" s="749"/>
      <c r="V12" s="750"/>
    </row>
    <row r="13" spans="1:22" ht="57.75" customHeight="1">
      <c r="A13" s="735"/>
      <c r="B13" s="664"/>
      <c r="C13" s="737"/>
      <c r="D13" s="742"/>
      <c r="E13" s="673"/>
      <c r="F13" s="684"/>
      <c r="G13" s="4" t="s">
        <v>11</v>
      </c>
      <c r="H13" s="5" t="s">
        <v>12</v>
      </c>
      <c r="I13" s="5" t="s">
        <v>13</v>
      </c>
      <c r="J13" s="5" t="s">
        <v>14</v>
      </c>
      <c r="K13" s="5" t="s">
        <v>127</v>
      </c>
      <c r="L13" s="6" t="s">
        <v>15</v>
      </c>
      <c r="M13" s="4" t="s">
        <v>11</v>
      </c>
      <c r="N13" s="5" t="s">
        <v>12</v>
      </c>
      <c r="O13" s="5" t="s">
        <v>13</v>
      </c>
      <c r="P13" s="7" t="s">
        <v>14</v>
      </c>
      <c r="Q13" s="7" t="s">
        <v>127</v>
      </c>
      <c r="R13" s="6" t="s">
        <v>15</v>
      </c>
      <c r="S13" s="764"/>
      <c r="T13" s="762"/>
      <c r="U13" s="749"/>
      <c r="V13" s="750"/>
    </row>
    <row r="14" spans="1:22" ht="15.6">
      <c r="A14" s="735"/>
      <c r="B14" s="665"/>
      <c r="C14" s="738"/>
      <c r="D14" s="743"/>
      <c r="E14" s="675"/>
      <c r="F14" s="728"/>
      <c r="G14" s="193" t="s">
        <v>16</v>
      </c>
      <c r="H14" s="197" t="s">
        <v>17</v>
      </c>
      <c r="I14" s="197" t="s">
        <v>18</v>
      </c>
      <c r="J14" s="197" t="s">
        <v>19</v>
      </c>
      <c r="K14" s="197" t="s">
        <v>128</v>
      </c>
      <c r="L14" s="197" t="s">
        <v>20</v>
      </c>
      <c r="M14" s="193" t="s">
        <v>16</v>
      </c>
      <c r="N14" s="194" t="s">
        <v>17</v>
      </c>
      <c r="O14" s="194" t="s">
        <v>18</v>
      </c>
      <c r="P14" s="194" t="s">
        <v>19</v>
      </c>
      <c r="Q14" s="194" t="s">
        <v>128</v>
      </c>
      <c r="R14" s="194" t="s">
        <v>20</v>
      </c>
      <c r="S14" s="193" t="s">
        <v>21</v>
      </c>
      <c r="T14" s="195" t="s">
        <v>16</v>
      </c>
      <c r="U14" s="198" t="s">
        <v>9</v>
      </c>
      <c r="V14" s="199" t="s">
        <v>10</v>
      </c>
    </row>
    <row r="15" spans="1:22" ht="30" customHeight="1">
      <c r="A15" s="337"/>
      <c r="B15" s="445"/>
      <c r="C15" s="307"/>
      <c r="D15" s="697" t="s">
        <v>154</v>
      </c>
      <c r="E15" s="699"/>
      <c r="F15" s="756"/>
      <c r="G15" s="757"/>
      <c r="H15" s="757"/>
      <c r="I15" s="757"/>
      <c r="J15" s="757"/>
      <c r="K15" s="757"/>
      <c r="L15" s="757"/>
      <c r="M15" s="757"/>
      <c r="N15" s="757"/>
      <c r="O15" s="757"/>
      <c r="P15" s="757"/>
      <c r="Q15" s="757"/>
      <c r="R15" s="757"/>
      <c r="S15" s="757"/>
      <c r="T15" s="757"/>
      <c r="U15" s="757"/>
      <c r="V15" s="758"/>
    </row>
    <row r="16" spans="1:22" ht="30" customHeight="1">
      <c r="A16" s="323" t="s">
        <v>23</v>
      </c>
      <c r="B16" s="306">
        <v>519</v>
      </c>
      <c r="C16" s="151"/>
      <c r="D16" s="739" t="s">
        <v>117</v>
      </c>
      <c r="E16" s="740"/>
      <c r="F16" s="362" t="s">
        <v>231</v>
      </c>
      <c r="G16" s="116">
        <v>3</v>
      </c>
      <c r="H16" s="148">
        <v>20</v>
      </c>
      <c r="I16" s="100"/>
      <c r="J16" s="159">
        <v>40</v>
      </c>
      <c r="K16" s="149"/>
      <c r="L16" s="486" t="s">
        <v>32</v>
      </c>
      <c r="M16" s="499" t="s">
        <v>32</v>
      </c>
      <c r="N16" s="100"/>
      <c r="O16" s="159" t="s">
        <v>32</v>
      </c>
      <c r="P16" s="167"/>
      <c r="Q16" s="100"/>
      <c r="R16" s="497" t="s">
        <v>32</v>
      </c>
      <c r="S16" s="104">
        <v>60</v>
      </c>
      <c r="T16" s="498" t="s">
        <v>25</v>
      </c>
      <c r="U16" s="330" t="s">
        <v>27</v>
      </c>
      <c r="V16" s="496"/>
    </row>
    <row r="17" spans="1:26" ht="30" customHeight="1">
      <c r="A17" s="73" t="s">
        <v>28</v>
      </c>
      <c r="B17" s="306">
        <v>519</v>
      </c>
      <c r="C17" s="306" t="s">
        <v>32</v>
      </c>
      <c r="D17" s="754" t="s">
        <v>282</v>
      </c>
      <c r="E17" s="755"/>
      <c r="F17" s="168" t="s">
        <v>234</v>
      </c>
      <c r="G17" s="209"/>
      <c r="H17" s="200"/>
      <c r="I17" s="200"/>
      <c r="J17" s="200"/>
      <c r="K17" s="200"/>
      <c r="L17" s="200"/>
      <c r="M17" s="285">
        <v>2</v>
      </c>
      <c r="N17" s="210">
        <v>15</v>
      </c>
      <c r="O17" s="211" t="s">
        <v>32</v>
      </c>
      <c r="P17" s="212">
        <v>20</v>
      </c>
      <c r="Q17" s="213"/>
      <c r="R17" s="196"/>
      <c r="S17" s="217">
        <v>35</v>
      </c>
      <c r="T17" s="218" t="s">
        <v>25</v>
      </c>
      <c r="U17" s="201"/>
      <c r="V17" s="338" t="s">
        <v>30</v>
      </c>
    </row>
    <row r="18" spans="1:26" ht="30" customHeight="1">
      <c r="A18" s="73" t="s">
        <v>31</v>
      </c>
      <c r="B18" s="306">
        <v>519</v>
      </c>
      <c r="C18" s="306"/>
      <c r="D18" s="729" t="s">
        <v>98</v>
      </c>
      <c r="E18" s="730"/>
      <c r="F18" s="522" t="s">
        <v>226</v>
      </c>
      <c r="G18" s="519"/>
      <c r="H18" s="520"/>
      <c r="I18" s="520"/>
      <c r="J18" s="520"/>
      <c r="K18" s="520"/>
      <c r="L18" s="520"/>
      <c r="M18" s="523">
        <v>3</v>
      </c>
      <c r="N18" s="524">
        <v>20</v>
      </c>
      <c r="O18" s="525" t="s">
        <v>32</v>
      </c>
      <c r="P18" s="526">
        <v>40</v>
      </c>
      <c r="Q18" s="527"/>
      <c r="R18" s="521"/>
      <c r="S18" s="386">
        <v>60</v>
      </c>
      <c r="T18" s="528" t="s">
        <v>25</v>
      </c>
      <c r="U18" s="187"/>
      <c r="V18" s="339" t="s">
        <v>27</v>
      </c>
    </row>
    <row r="19" spans="1:26" ht="30" customHeight="1">
      <c r="A19" s="73" t="s">
        <v>33</v>
      </c>
      <c r="B19" s="306">
        <v>519</v>
      </c>
      <c r="C19" s="315"/>
      <c r="D19" s="731" t="s">
        <v>292</v>
      </c>
      <c r="E19" s="732"/>
      <c r="F19" s="548" t="s">
        <v>212</v>
      </c>
      <c r="G19" s="517" t="s">
        <v>32</v>
      </c>
      <c r="H19" s="169" t="s">
        <v>32</v>
      </c>
      <c r="I19" s="101" t="s">
        <v>32</v>
      </c>
      <c r="J19" s="102" t="s">
        <v>32</v>
      </c>
      <c r="K19" s="102"/>
      <c r="L19" s="486" t="s">
        <v>32</v>
      </c>
      <c r="M19" s="545">
        <v>2</v>
      </c>
      <c r="N19" s="549">
        <v>20</v>
      </c>
      <c r="O19" s="102" t="s">
        <v>32</v>
      </c>
      <c r="P19" s="102"/>
      <c r="Q19" s="102"/>
      <c r="R19" s="546" t="s">
        <v>32</v>
      </c>
      <c r="S19" s="550">
        <v>20</v>
      </c>
      <c r="T19" s="551" t="s">
        <v>35</v>
      </c>
      <c r="U19" s="547" t="s">
        <v>32</v>
      </c>
      <c r="V19" s="547" t="s">
        <v>291</v>
      </c>
    </row>
    <row r="20" spans="1:26" ht="24.9" customHeight="1">
      <c r="A20" s="92" t="s">
        <v>34</v>
      </c>
      <c r="B20" s="315">
        <v>519</v>
      </c>
      <c r="C20" s="487"/>
      <c r="D20" s="733" t="s">
        <v>125</v>
      </c>
      <c r="E20" s="734"/>
      <c r="F20" s="362" t="s">
        <v>40</v>
      </c>
      <c r="G20" s="529">
        <v>3</v>
      </c>
      <c r="H20" s="530">
        <v>20</v>
      </c>
      <c r="I20" s="531"/>
      <c r="J20" s="532">
        <v>30</v>
      </c>
      <c r="K20" s="533"/>
      <c r="L20" s="534" t="s">
        <v>32</v>
      </c>
      <c r="M20" s="544" t="s">
        <v>32</v>
      </c>
      <c r="N20" s="329"/>
      <c r="O20" s="535" t="s">
        <v>32</v>
      </c>
      <c r="P20" s="536"/>
      <c r="Q20" s="537"/>
      <c r="R20" s="538" t="s">
        <v>32</v>
      </c>
      <c r="S20" s="539">
        <v>50</v>
      </c>
      <c r="T20" s="540" t="s">
        <v>25</v>
      </c>
      <c r="U20" s="541" t="s">
        <v>27</v>
      </c>
      <c r="V20" s="542" t="s">
        <v>32</v>
      </c>
    </row>
    <row r="21" spans="1:26" ht="30" customHeight="1">
      <c r="A21" s="340"/>
      <c r="B21" s="475"/>
      <c r="C21" s="495"/>
      <c r="D21" s="757" t="s">
        <v>166</v>
      </c>
      <c r="E21" s="758"/>
      <c r="F21" s="476"/>
      <c r="G21" s="477"/>
      <c r="H21" s="477"/>
      <c r="I21" s="477"/>
      <c r="J21" s="477"/>
      <c r="K21" s="477"/>
      <c r="L21" s="477"/>
      <c r="M21" s="477"/>
      <c r="N21" s="477"/>
      <c r="O21" s="477"/>
      <c r="P21" s="477"/>
      <c r="Q21" s="477"/>
      <c r="R21" s="477"/>
      <c r="S21" s="477"/>
      <c r="T21" s="477"/>
      <c r="U21" s="477"/>
      <c r="V21" s="478"/>
      <c r="W21" s="20"/>
      <c r="Y21" s="543"/>
    </row>
    <row r="22" spans="1:26" ht="30" customHeight="1">
      <c r="A22" s="73" t="s">
        <v>36</v>
      </c>
      <c r="B22" s="488">
        <v>919</v>
      </c>
      <c r="C22" s="489"/>
      <c r="D22" s="744" t="s">
        <v>208</v>
      </c>
      <c r="E22" s="745"/>
      <c r="F22" s="522" t="s">
        <v>226</v>
      </c>
      <c r="G22" s="490" t="s">
        <v>32</v>
      </c>
      <c r="H22" s="491" t="s">
        <v>32</v>
      </c>
      <c r="I22" s="480" t="s">
        <v>32</v>
      </c>
      <c r="J22" s="55"/>
      <c r="K22" s="55"/>
      <c r="L22" s="55"/>
      <c r="M22" s="492">
        <v>1</v>
      </c>
      <c r="N22" s="491">
        <v>10</v>
      </c>
      <c r="O22" s="480">
        <v>10</v>
      </c>
      <c r="P22" s="55"/>
      <c r="Q22" s="55"/>
      <c r="R22" s="55"/>
      <c r="S22" s="295">
        <v>20</v>
      </c>
      <c r="T22" s="493" t="s">
        <v>35</v>
      </c>
      <c r="U22" s="494" t="s">
        <v>32</v>
      </c>
      <c r="V22" s="494" t="s">
        <v>30</v>
      </c>
      <c r="W22" s="20"/>
    </row>
    <row r="23" spans="1:26" ht="35.1" customHeight="1">
      <c r="A23" s="238" t="s">
        <v>39</v>
      </c>
      <c r="B23" s="444">
        <v>231</v>
      </c>
      <c r="C23" s="444" t="s">
        <v>32</v>
      </c>
      <c r="D23" s="759" t="s">
        <v>87</v>
      </c>
      <c r="E23" s="760"/>
      <c r="F23" s="82" t="s">
        <v>238</v>
      </c>
      <c r="G23" s="273">
        <v>1.5</v>
      </c>
      <c r="H23" s="216"/>
      <c r="I23" s="216"/>
      <c r="J23" s="216"/>
      <c r="K23" s="268">
        <v>40</v>
      </c>
      <c r="L23" s="216"/>
      <c r="M23" s="273">
        <v>2</v>
      </c>
      <c r="N23" s="216"/>
      <c r="O23" s="216"/>
      <c r="P23" s="216"/>
      <c r="Q23" s="215">
        <v>40</v>
      </c>
      <c r="R23" s="216"/>
      <c r="S23" s="273">
        <v>80</v>
      </c>
      <c r="T23" s="273" t="s">
        <v>35</v>
      </c>
      <c r="U23" s="411" t="s">
        <v>30</v>
      </c>
      <c r="V23" s="339" t="s">
        <v>27</v>
      </c>
      <c r="W23" s="20"/>
    </row>
    <row r="24" spans="1:26" ht="30" customHeight="1">
      <c r="A24" s="610" t="s">
        <v>32</v>
      </c>
      <c r="B24" s="611"/>
      <c r="C24" s="726"/>
      <c r="D24" s="756" t="s">
        <v>155</v>
      </c>
      <c r="E24" s="758"/>
      <c r="F24" s="756"/>
      <c r="G24" s="757"/>
      <c r="H24" s="757"/>
      <c r="I24" s="757"/>
      <c r="J24" s="757"/>
      <c r="K24" s="757"/>
      <c r="L24" s="757"/>
      <c r="M24" s="757"/>
      <c r="N24" s="757"/>
      <c r="O24" s="757"/>
      <c r="P24" s="757"/>
      <c r="Q24" s="757"/>
      <c r="R24" s="757"/>
      <c r="S24" s="757"/>
      <c r="T24" s="757"/>
      <c r="U24" s="757"/>
      <c r="V24" s="758"/>
      <c r="W24" s="20"/>
    </row>
    <row r="25" spans="1:26" ht="32.1" customHeight="1">
      <c r="A25" s="31" t="s">
        <v>41</v>
      </c>
      <c r="B25" s="444">
        <v>915</v>
      </c>
      <c r="C25" s="444" t="s">
        <v>32</v>
      </c>
      <c r="D25" s="752" t="s">
        <v>69</v>
      </c>
      <c r="E25" s="753"/>
      <c r="F25" s="62" t="s">
        <v>218</v>
      </c>
      <c r="G25" s="295">
        <v>3</v>
      </c>
      <c r="H25" s="29">
        <v>15</v>
      </c>
      <c r="I25" s="29"/>
      <c r="J25" s="391">
        <v>60</v>
      </c>
      <c r="K25" s="391"/>
      <c r="L25" s="29"/>
      <c r="M25" s="295">
        <v>4</v>
      </c>
      <c r="N25" s="29">
        <v>15</v>
      </c>
      <c r="O25" s="29"/>
      <c r="P25" s="391">
        <v>60</v>
      </c>
      <c r="Q25" s="29"/>
      <c r="R25" s="29"/>
      <c r="S25" s="188">
        <v>150</v>
      </c>
      <c r="T25" s="28" t="s">
        <v>25</v>
      </c>
      <c r="U25" s="336" t="s">
        <v>26</v>
      </c>
      <c r="V25" s="29" t="s">
        <v>244</v>
      </c>
      <c r="X25" s="1" t="s">
        <v>32</v>
      </c>
      <c r="Z25" s="20"/>
    </row>
    <row r="26" spans="1:26" ht="32.1" customHeight="1">
      <c r="A26" s="31" t="s">
        <v>42</v>
      </c>
      <c r="B26" s="444">
        <v>915</v>
      </c>
      <c r="C26" s="444" t="s">
        <v>32</v>
      </c>
      <c r="D26" s="748" t="s">
        <v>70</v>
      </c>
      <c r="E26" s="722"/>
      <c r="F26" s="62" t="s">
        <v>180</v>
      </c>
      <c r="G26" s="106">
        <v>3</v>
      </c>
      <c r="H26" s="189">
        <v>10</v>
      </c>
      <c r="I26" s="29"/>
      <c r="J26" s="29">
        <v>60</v>
      </c>
      <c r="K26" s="29"/>
      <c r="L26" s="92"/>
      <c r="M26" s="106" t="s">
        <v>32</v>
      </c>
      <c r="N26" s="93" t="s">
        <v>32</v>
      </c>
      <c r="O26" s="29"/>
      <c r="P26" s="29" t="s">
        <v>32</v>
      </c>
      <c r="Q26" s="29"/>
      <c r="R26" s="29"/>
      <c r="S26" s="188">
        <v>70</v>
      </c>
      <c r="T26" s="28" t="s">
        <v>25</v>
      </c>
      <c r="U26" s="274" t="s">
        <v>93</v>
      </c>
      <c r="V26" s="274" t="s">
        <v>32</v>
      </c>
      <c r="Z26" s="20"/>
    </row>
    <row r="27" spans="1:26" ht="32.1" customHeight="1">
      <c r="A27" s="31" t="s">
        <v>43</v>
      </c>
      <c r="B27" s="444">
        <v>915</v>
      </c>
      <c r="C27" s="444" t="s">
        <v>32</v>
      </c>
      <c r="D27" s="722" t="s">
        <v>156</v>
      </c>
      <c r="E27" s="723"/>
      <c r="F27" s="36" t="s">
        <v>329</v>
      </c>
      <c r="G27" s="295">
        <v>2</v>
      </c>
      <c r="H27" s="109">
        <v>15</v>
      </c>
      <c r="I27" s="12"/>
      <c r="J27" s="12">
        <v>25</v>
      </c>
      <c r="K27" s="12"/>
      <c r="L27" s="12"/>
      <c r="M27" s="90">
        <v>2</v>
      </c>
      <c r="N27" s="12">
        <v>15</v>
      </c>
      <c r="O27" s="12"/>
      <c r="P27" s="43">
        <v>25</v>
      </c>
      <c r="Q27" s="43"/>
      <c r="R27" s="12"/>
      <c r="S27" s="44">
        <v>80</v>
      </c>
      <c r="T27" s="8" t="s">
        <v>25</v>
      </c>
      <c r="U27" s="342" t="s">
        <v>26</v>
      </c>
      <c r="V27" s="29" t="s">
        <v>244</v>
      </c>
      <c r="X27" s="1" t="s">
        <v>32</v>
      </c>
    </row>
    <row r="28" spans="1:26" ht="32.1" customHeight="1">
      <c r="A28" s="31" t="s">
        <v>44</v>
      </c>
      <c r="B28" s="444">
        <v>915</v>
      </c>
      <c r="C28" s="444" t="s">
        <v>32</v>
      </c>
      <c r="D28" s="748" t="s">
        <v>314</v>
      </c>
      <c r="E28" s="722"/>
      <c r="F28" s="37" t="s">
        <v>226</v>
      </c>
      <c r="G28" s="54"/>
      <c r="H28" s="12"/>
      <c r="I28" s="12"/>
      <c r="J28" s="43"/>
      <c r="K28" s="43"/>
      <c r="L28" s="12"/>
      <c r="M28" s="286">
        <v>2</v>
      </c>
      <c r="N28" s="190">
        <v>10</v>
      </c>
      <c r="O28" s="12"/>
      <c r="P28" s="43">
        <v>25</v>
      </c>
      <c r="Q28" s="43"/>
      <c r="R28" s="12"/>
      <c r="S28" s="44">
        <v>35</v>
      </c>
      <c r="T28" s="8" t="s">
        <v>25</v>
      </c>
      <c r="U28" s="274"/>
      <c r="V28" s="334" t="s">
        <v>158</v>
      </c>
    </row>
    <row r="29" spans="1:26" ht="32.1" customHeight="1">
      <c r="A29" s="390" t="s">
        <v>45</v>
      </c>
      <c r="B29" s="444">
        <v>1014</v>
      </c>
      <c r="C29" s="444" t="s">
        <v>32</v>
      </c>
      <c r="D29" s="724" t="s">
        <v>71</v>
      </c>
      <c r="E29" s="724"/>
      <c r="F29" s="191" t="s">
        <v>62</v>
      </c>
      <c r="G29" s="286">
        <v>1.5</v>
      </c>
      <c r="H29" s="61">
        <v>10</v>
      </c>
      <c r="I29" s="61"/>
      <c r="J29" s="61">
        <v>30</v>
      </c>
      <c r="K29" s="61"/>
      <c r="L29" s="61"/>
      <c r="M29" s="286">
        <v>2</v>
      </c>
      <c r="N29" s="61">
        <v>10</v>
      </c>
      <c r="O29" s="61"/>
      <c r="P29" s="61">
        <v>30</v>
      </c>
      <c r="Q29" s="61"/>
      <c r="R29" s="61"/>
      <c r="S29" s="202">
        <v>80</v>
      </c>
      <c r="T29" s="54" t="s">
        <v>25</v>
      </c>
      <c r="U29" s="342" t="s">
        <v>26</v>
      </c>
      <c r="V29" s="343" t="s">
        <v>27</v>
      </c>
    </row>
    <row r="30" spans="1:26" ht="39.9" customHeight="1">
      <c r="A30" s="639" t="s">
        <v>32</v>
      </c>
      <c r="B30" s="640"/>
      <c r="C30" s="641"/>
      <c r="D30" s="756" t="s">
        <v>198</v>
      </c>
      <c r="E30" s="757"/>
      <c r="F30" s="757"/>
      <c r="G30" s="757"/>
      <c r="H30" s="757"/>
      <c r="I30" s="757"/>
      <c r="J30" s="757"/>
      <c r="K30" s="757"/>
      <c r="L30" s="757"/>
      <c r="M30" s="757"/>
      <c r="N30" s="757"/>
      <c r="O30" s="757"/>
      <c r="P30" s="757"/>
      <c r="Q30" s="757"/>
      <c r="R30" s="757"/>
      <c r="S30" s="757"/>
      <c r="T30" s="757"/>
      <c r="U30" s="757"/>
      <c r="V30" s="758"/>
    </row>
    <row r="31" spans="1:26" ht="35.1" customHeight="1">
      <c r="A31" s="391" t="s">
        <v>47</v>
      </c>
      <c r="B31" s="306">
        <v>912</v>
      </c>
      <c r="C31" s="306" t="s">
        <v>32</v>
      </c>
      <c r="D31" s="746" t="s">
        <v>162</v>
      </c>
      <c r="E31" s="747"/>
      <c r="F31" s="552" t="s">
        <v>336</v>
      </c>
      <c r="G31" s="192">
        <v>2</v>
      </c>
      <c r="H31" s="417">
        <v>15</v>
      </c>
      <c r="I31" s="203"/>
      <c r="J31" s="204">
        <v>15</v>
      </c>
      <c r="K31" s="204"/>
      <c r="L31" s="203"/>
      <c r="M31" s="192" t="s">
        <v>72</v>
      </c>
      <c r="N31" s="203" t="s">
        <v>32</v>
      </c>
      <c r="O31" s="203"/>
      <c r="P31" s="203" t="s">
        <v>32</v>
      </c>
      <c r="Q31" s="203"/>
      <c r="R31" s="203"/>
      <c r="S31" s="205">
        <v>30</v>
      </c>
      <c r="T31" s="192" t="s">
        <v>25</v>
      </c>
      <c r="U31" s="392" t="s">
        <v>30</v>
      </c>
      <c r="V31" s="344" t="s">
        <v>32</v>
      </c>
      <c r="X31" s="1" t="s">
        <v>32</v>
      </c>
    </row>
    <row r="32" spans="1:26" ht="35.1" customHeight="1">
      <c r="A32" s="31" t="s">
        <v>49</v>
      </c>
      <c r="B32" s="306">
        <v>912</v>
      </c>
      <c r="C32" s="306" t="s">
        <v>32</v>
      </c>
      <c r="D32" s="715" t="s">
        <v>283</v>
      </c>
      <c r="E32" s="716"/>
      <c r="F32" s="553" t="s">
        <v>337</v>
      </c>
      <c r="G32" s="126">
        <v>2</v>
      </c>
      <c r="H32" s="96">
        <v>15</v>
      </c>
      <c r="I32" s="38"/>
      <c r="J32" s="16">
        <v>15</v>
      </c>
      <c r="K32" s="16"/>
      <c r="L32" s="38"/>
      <c r="M32" s="126" t="s">
        <v>32</v>
      </c>
      <c r="N32" s="38" t="s">
        <v>32</v>
      </c>
      <c r="O32" s="38"/>
      <c r="P32" s="38" t="s">
        <v>32</v>
      </c>
      <c r="Q32" s="38"/>
      <c r="R32" s="38"/>
      <c r="S32" s="126">
        <v>30</v>
      </c>
      <c r="T32" s="126" t="s">
        <v>25</v>
      </c>
      <c r="U32" s="393" t="s">
        <v>30</v>
      </c>
      <c r="V32" s="345" t="s">
        <v>32</v>
      </c>
      <c r="X32" s="1" t="s">
        <v>32</v>
      </c>
    </row>
    <row r="33" spans="1:24" ht="35.1" customHeight="1">
      <c r="A33" s="31" t="s">
        <v>50</v>
      </c>
      <c r="B33" s="306">
        <v>912</v>
      </c>
      <c r="C33" s="306" t="s">
        <v>32</v>
      </c>
      <c r="D33" s="710" t="s">
        <v>73</v>
      </c>
      <c r="E33" s="711"/>
      <c r="F33" s="15" t="s">
        <v>320</v>
      </c>
      <c r="G33" s="126">
        <v>1</v>
      </c>
      <c r="H33" s="96">
        <v>15</v>
      </c>
      <c r="I33" s="38"/>
      <c r="J33" s="16">
        <v>5</v>
      </c>
      <c r="K33" s="16"/>
      <c r="L33" s="38"/>
      <c r="M33" s="126" t="s">
        <v>32</v>
      </c>
      <c r="N33" s="38" t="s">
        <v>32</v>
      </c>
      <c r="O33" s="38"/>
      <c r="P33" s="38" t="s">
        <v>32</v>
      </c>
      <c r="Q33" s="38"/>
      <c r="R33" s="38"/>
      <c r="S33" s="126">
        <v>20</v>
      </c>
      <c r="T33" s="126" t="s">
        <v>25</v>
      </c>
      <c r="U33" s="393" t="s">
        <v>30</v>
      </c>
      <c r="V33" s="345" t="s">
        <v>32</v>
      </c>
      <c r="X33" s="1" t="s">
        <v>32</v>
      </c>
    </row>
    <row r="34" spans="1:24" s="18" customFormat="1" ht="35.1" customHeight="1">
      <c r="A34" s="31" t="s">
        <v>74</v>
      </c>
      <c r="B34" s="306">
        <v>912</v>
      </c>
      <c r="C34" s="306" t="s">
        <v>32</v>
      </c>
      <c r="D34" s="710" t="s">
        <v>75</v>
      </c>
      <c r="E34" s="711"/>
      <c r="F34" s="15" t="s">
        <v>239</v>
      </c>
      <c r="G34" s="127">
        <v>1</v>
      </c>
      <c r="H34" s="110">
        <v>15</v>
      </c>
      <c r="I34" s="16"/>
      <c r="J34" s="16">
        <v>5</v>
      </c>
      <c r="K34" s="16"/>
      <c r="L34" s="16"/>
      <c r="M34" s="127" t="s">
        <v>32</v>
      </c>
      <c r="N34" s="16" t="s">
        <v>32</v>
      </c>
      <c r="O34" s="16"/>
      <c r="P34" s="16" t="s">
        <v>32</v>
      </c>
      <c r="Q34" s="16"/>
      <c r="R34" s="16"/>
      <c r="S34" s="127">
        <v>20</v>
      </c>
      <c r="T34" s="127" t="s">
        <v>25</v>
      </c>
      <c r="U34" s="10" t="s">
        <v>30</v>
      </c>
      <c r="V34" s="12" t="s">
        <v>32</v>
      </c>
      <c r="X34" s="18" t="s">
        <v>32</v>
      </c>
    </row>
    <row r="35" spans="1:24" s="18" customFormat="1" ht="30" customHeight="1">
      <c r="A35" s="31" t="s">
        <v>76</v>
      </c>
      <c r="B35" s="306">
        <v>912</v>
      </c>
      <c r="C35" s="306" t="s">
        <v>32</v>
      </c>
      <c r="D35" s="715" t="s">
        <v>288</v>
      </c>
      <c r="E35" s="716"/>
      <c r="F35" s="15" t="s">
        <v>318</v>
      </c>
      <c r="G35" s="127">
        <v>1</v>
      </c>
      <c r="H35" s="110">
        <v>15</v>
      </c>
      <c r="I35" s="16"/>
      <c r="J35" s="16">
        <v>5</v>
      </c>
      <c r="K35" s="16"/>
      <c r="L35" s="16"/>
      <c r="M35" s="129"/>
      <c r="N35" s="16"/>
      <c r="O35" s="16"/>
      <c r="P35" s="16"/>
      <c r="Q35" s="16"/>
      <c r="R35" s="16"/>
      <c r="S35" s="127">
        <v>20</v>
      </c>
      <c r="T35" s="117" t="s">
        <v>25</v>
      </c>
      <c r="U35" s="10" t="s">
        <v>30</v>
      </c>
      <c r="V35" s="12" t="s">
        <v>32</v>
      </c>
      <c r="X35" s="18" t="s">
        <v>32</v>
      </c>
    </row>
    <row r="36" spans="1:24" s="18" customFormat="1" ht="35.1" customHeight="1">
      <c r="A36" s="31" t="s">
        <v>77</v>
      </c>
      <c r="B36" s="306">
        <v>912</v>
      </c>
      <c r="C36" s="306" t="s">
        <v>32</v>
      </c>
      <c r="D36" s="710" t="s">
        <v>78</v>
      </c>
      <c r="E36" s="711"/>
      <c r="F36" s="15" t="s">
        <v>79</v>
      </c>
      <c r="G36" s="127">
        <v>1</v>
      </c>
      <c r="H36" s="16">
        <v>5</v>
      </c>
      <c r="I36" s="16"/>
      <c r="J36" s="16">
        <v>5</v>
      </c>
      <c r="K36" s="16"/>
      <c r="L36" s="16"/>
      <c r="M36" s="118" t="s">
        <v>32</v>
      </c>
      <c r="N36" s="16" t="s">
        <v>32</v>
      </c>
      <c r="O36" s="16"/>
      <c r="P36" s="16" t="s">
        <v>32</v>
      </c>
      <c r="Q36" s="16"/>
      <c r="R36" s="16"/>
      <c r="S36" s="117">
        <v>10</v>
      </c>
      <c r="T36" s="117" t="s">
        <v>25</v>
      </c>
      <c r="U36" s="10" t="s">
        <v>30</v>
      </c>
      <c r="V36" s="12" t="s">
        <v>32</v>
      </c>
      <c r="X36" s="18" t="s">
        <v>32</v>
      </c>
    </row>
    <row r="37" spans="1:24" ht="30" customHeight="1">
      <c r="A37" s="31" t="s">
        <v>80</v>
      </c>
      <c r="B37" s="306">
        <v>912</v>
      </c>
      <c r="C37" s="306" t="s">
        <v>32</v>
      </c>
      <c r="D37" s="710" t="s">
        <v>81</v>
      </c>
      <c r="E37" s="711"/>
      <c r="F37" s="15" t="s">
        <v>82</v>
      </c>
      <c r="G37" s="127">
        <v>1</v>
      </c>
      <c r="H37" s="16">
        <v>5</v>
      </c>
      <c r="I37" s="16"/>
      <c r="J37" s="16">
        <v>5</v>
      </c>
      <c r="K37" s="16"/>
      <c r="L37" s="111"/>
      <c r="M37" s="127" t="s">
        <v>32</v>
      </c>
      <c r="N37" s="16" t="s">
        <v>32</v>
      </c>
      <c r="O37" s="111"/>
      <c r="P37" s="16" t="s">
        <v>32</v>
      </c>
      <c r="Q37" s="16"/>
      <c r="R37" s="16"/>
      <c r="S37" s="117">
        <v>10</v>
      </c>
      <c r="T37" s="117" t="s">
        <v>25</v>
      </c>
      <c r="U37" s="10" t="s">
        <v>30</v>
      </c>
      <c r="V37" s="12" t="s">
        <v>32</v>
      </c>
      <c r="X37" s="1" t="s">
        <v>32</v>
      </c>
    </row>
    <row r="38" spans="1:24" s="18" customFormat="1" ht="35.1" customHeight="1">
      <c r="A38" s="31" t="s">
        <v>83</v>
      </c>
      <c r="B38" s="306">
        <v>912</v>
      </c>
      <c r="C38" s="306" t="s">
        <v>32</v>
      </c>
      <c r="D38" s="710" t="s">
        <v>100</v>
      </c>
      <c r="E38" s="711"/>
      <c r="F38" s="15" t="s">
        <v>338</v>
      </c>
      <c r="G38" s="127">
        <v>1</v>
      </c>
      <c r="H38" s="16">
        <v>5</v>
      </c>
      <c r="I38" s="16"/>
      <c r="J38" s="16">
        <v>5</v>
      </c>
      <c r="K38" s="16"/>
      <c r="L38" s="16"/>
      <c r="M38" s="128" t="s">
        <v>32</v>
      </c>
      <c r="N38" s="16" t="s">
        <v>32</v>
      </c>
      <c r="O38" s="16"/>
      <c r="P38" s="16" t="s">
        <v>32</v>
      </c>
      <c r="Q38" s="16"/>
      <c r="R38" s="16"/>
      <c r="S38" s="117">
        <v>10</v>
      </c>
      <c r="T38" s="117" t="s">
        <v>25</v>
      </c>
      <c r="U38" s="10" t="s">
        <v>30</v>
      </c>
      <c r="V38" s="12" t="s">
        <v>32</v>
      </c>
      <c r="X38" s="18" t="s">
        <v>32</v>
      </c>
    </row>
    <row r="39" spans="1:24" s="18" customFormat="1" ht="35.1" customHeight="1">
      <c r="A39" s="31" t="s">
        <v>53</v>
      </c>
      <c r="B39" s="306">
        <v>912</v>
      </c>
      <c r="C39" s="306" t="s">
        <v>32</v>
      </c>
      <c r="D39" s="710" t="s">
        <v>84</v>
      </c>
      <c r="E39" s="711"/>
      <c r="F39" s="39" t="s">
        <v>240</v>
      </c>
      <c r="G39" s="127">
        <v>1</v>
      </c>
      <c r="H39" s="16">
        <v>5</v>
      </c>
      <c r="I39" s="16"/>
      <c r="J39" s="16">
        <v>5</v>
      </c>
      <c r="K39" s="16"/>
      <c r="L39" s="16"/>
      <c r="M39" s="128" t="s">
        <v>32</v>
      </c>
      <c r="N39" s="16" t="s">
        <v>32</v>
      </c>
      <c r="O39" s="16"/>
      <c r="P39" s="16" t="s">
        <v>32</v>
      </c>
      <c r="Q39" s="16"/>
      <c r="R39" s="16"/>
      <c r="S39" s="127">
        <v>10</v>
      </c>
      <c r="T39" s="127" t="s">
        <v>25</v>
      </c>
      <c r="U39" s="10" t="s">
        <v>30</v>
      </c>
      <c r="V39" s="12" t="s">
        <v>32</v>
      </c>
      <c r="X39" s="18" t="s">
        <v>32</v>
      </c>
    </row>
    <row r="40" spans="1:24" s="18" customFormat="1" ht="30" customHeight="1">
      <c r="A40" s="31" t="s">
        <v>54</v>
      </c>
      <c r="B40" s="306">
        <v>912</v>
      </c>
      <c r="C40" s="306" t="s">
        <v>32</v>
      </c>
      <c r="D40" s="718" t="s">
        <v>163</v>
      </c>
      <c r="E40" s="717"/>
      <c r="F40" s="40" t="s">
        <v>319</v>
      </c>
      <c r="G40" s="127">
        <v>1</v>
      </c>
      <c r="H40" s="16">
        <v>5</v>
      </c>
      <c r="I40" s="16"/>
      <c r="J40" s="16">
        <v>5</v>
      </c>
      <c r="K40" s="16"/>
      <c r="L40" s="12"/>
      <c r="M40" s="127" t="s">
        <v>32</v>
      </c>
      <c r="N40" s="16" t="s">
        <v>32</v>
      </c>
      <c r="O40" s="16"/>
      <c r="P40" s="16" t="s">
        <v>32</v>
      </c>
      <c r="Q40" s="16"/>
      <c r="R40" s="16"/>
      <c r="S40" s="118">
        <v>10</v>
      </c>
      <c r="T40" s="117" t="s">
        <v>25</v>
      </c>
      <c r="U40" s="10" t="s">
        <v>30</v>
      </c>
      <c r="V40" s="10" t="s">
        <v>32</v>
      </c>
    </row>
    <row r="41" spans="1:24" s="18" customFormat="1" ht="30" customHeight="1">
      <c r="A41" s="31" t="s">
        <v>56</v>
      </c>
      <c r="B41" s="306">
        <v>912</v>
      </c>
      <c r="C41" s="306" t="s">
        <v>32</v>
      </c>
      <c r="D41" s="718" t="s">
        <v>164</v>
      </c>
      <c r="E41" s="717"/>
      <c r="F41" s="62" t="s">
        <v>328</v>
      </c>
      <c r="G41" s="127">
        <v>1</v>
      </c>
      <c r="H41" s="16">
        <v>10</v>
      </c>
      <c r="I41" s="16"/>
      <c r="J41" s="16">
        <v>5</v>
      </c>
      <c r="K41" s="16"/>
      <c r="L41" s="12"/>
      <c r="M41" s="127" t="s">
        <v>32</v>
      </c>
      <c r="N41" s="16" t="s">
        <v>32</v>
      </c>
      <c r="O41" s="16"/>
      <c r="P41" s="16" t="s">
        <v>32</v>
      </c>
      <c r="Q41" s="16"/>
      <c r="R41" s="16"/>
      <c r="S41" s="118">
        <v>15</v>
      </c>
      <c r="T41" s="117" t="s">
        <v>25</v>
      </c>
      <c r="U41" s="10" t="s">
        <v>30</v>
      </c>
      <c r="V41" s="10" t="s">
        <v>32</v>
      </c>
    </row>
    <row r="42" spans="1:24" s="18" customFormat="1" ht="30" customHeight="1">
      <c r="A42" s="31" t="s">
        <v>58</v>
      </c>
      <c r="B42" s="306">
        <v>912</v>
      </c>
      <c r="C42" s="306"/>
      <c r="D42" s="748" t="s">
        <v>296</v>
      </c>
      <c r="E42" s="722"/>
      <c r="F42" s="578" t="s">
        <v>341</v>
      </c>
      <c r="G42" s="127" t="s">
        <v>32</v>
      </c>
      <c r="H42" s="16" t="s">
        <v>32</v>
      </c>
      <c r="I42" s="16"/>
      <c r="J42" s="16" t="s">
        <v>32</v>
      </c>
      <c r="K42" s="16"/>
      <c r="L42" s="12"/>
      <c r="M42" s="127">
        <v>1</v>
      </c>
      <c r="N42" s="16">
        <v>10</v>
      </c>
      <c r="O42" s="16"/>
      <c r="P42" s="16">
        <v>5</v>
      </c>
      <c r="Q42" s="16"/>
      <c r="R42" s="12"/>
      <c r="S42" s="118">
        <v>15</v>
      </c>
      <c r="T42" s="117" t="s">
        <v>25</v>
      </c>
      <c r="U42" s="10" t="s">
        <v>32</v>
      </c>
      <c r="V42" s="10" t="s">
        <v>30</v>
      </c>
    </row>
    <row r="43" spans="1:24" s="18" customFormat="1" ht="30" customHeight="1">
      <c r="A43" s="31" t="s">
        <v>59</v>
      </c>
      <c r="B43" s="306">
        <v>912</v>
      </c>
      <c r="C43" s="306" t="s">
        <v>32</v>
      </c>
      <c r="D43" s="717" t="s">
        <v>85</v>
      </c>
      <c r="E43" s="707"/>
      <c r="F43" s="36" t="s">
        <v>86</v>
      </c>
      <c r="G43" s="127" t="s">
        <v>32</v>
      </c>
      <c r="H43" s="16" t="s">
        <v>32</v>
      </c>
      <c r="I43" s="16"/>
      <c r="J43" s="16" t="s">
        <v>32</v>
      </c>
      <c r="K43" s="43"/>
      <c r="L43" s="12"/>
      <c r="M43" s="127">
        <v>2</v>
      </c>
      <c r="N43" s="16">
        <v>10</v>
      </c>
      <c r="O43" s="16"/>
      <c r="P43" s="16">
        <v>15</v>
      </c>
      <c r="Q43" s="43"/>
      <c r="R43" s="12"/>
      <c r="S43" s="117">
        <v>25</v>
      </c>
      <c r="T43" s="117" t="s">
        <v>25</v>
      </c>
      <c r="U43" s="10" t="s">
        <v>32</v>
      </c>
      <c r="V43" s="10" t="s">
        <v>30</v>
      </c>
      <c r="W43" s="18" t="s">
        <v>52</v>
      </c>
      <c r="X43" s="18" t="s">
        <v>32</v>
      </c>
    </row>
    <row r="44" spans="1:24" ht="30" customHeight="1">
      <c r="A44" s="630"/>
      <c r="B44" s="631"/>
      <c r="C44" s="632"/>
      <c r="D44" s="712" t="s">
        <v>167</v>
      </c>
      <c r="E44" s="619"/>
      <c r="F44" s="619"/>
      <c r="G44" s="619"/>
      <c r="H44" s="619"/>
      <c r="I44" s="61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20"/>
    </row>
    <row r="45" spans="1:24" s="18" customFormat="1" ht="60" customHeight="1">
      <c r="A45" s="31" t="s">
        <v>61</v>
      </c>
      <c r="B45" s="444">
        <v>1014</v>
      </c>
      <c r="C45" s="304"/>
      <c r="D45" s="225" t="s">
        <v>122</v>
      </c>
      <c r="E45" s="221" t="s">
        <v>123</v>
      </c>
      <c r="F45" s="325" t="s">
        <v>62</v>
      </c>
      <c r="G45" s="222" t="s">
        <v>32</v>
      </c>
      <c r="H45" s="223"/>
      <c r="I45" s="223"/>
      <c r="J45" s="223" t="s">
        <v>32</v>
      </c>
      <c r="K45" s="223"/>
      <c r="L45" s="223"/>
      <c r="M45" s="222">
        <v>2</v>
      </c>
      <c r="N45" s="223"/>
      <c r="O45" s="223"/>
      <c r="P45" s="224">
        <v>60</v>
      </c>
      <c r="Q45" s="224"/>
      <c r="R45" s="223"/>
      <c r="S45" s="114">
        <v>60</v>
      </c>
      <c r="T45" s="8" t="s">
        <v>55</v>
      </c>
      <c r="U45" s="12"/>
      <c r="V45" s="12" t="s">
        <v>30</v>
      </c>
    </row>
    <row r="46" spans="1:24" s="18" customFormat="1" ht="30" customHeight="1">
      <c r="A46" s="630"/>
      <c r="B46" s="631"/>
      <c r="C46" s="632"/>
      <c r="D46" s="719" t="s">
        <v>178</v>
      </c>
      <c r="E46" s="720"/>
      <c r="F46" s="720"/>
      <c r="G46" s="720"/>
      <c r="H46" s="720"/>
      <c r="I46" s="720"/>
      <c r="J46" s="720"/>
      <c r="K46" s="720"/>
      <c r="L46" s="720"/>
      <c r="M46" s="720"/>
      <c r="N46" s="720"/>
      <c r="O46" s="720"/>
      <c r="P46" s="720"/>
      <c r="Q46" s="720"/>
      <c r="R46" s="720"/>
      <c r="S46" s="720"/>
      <c r="T46" s="720"/>
      <c r="U46" s="720"/>
      <c r="V46" s="721"/>
    </row>
    <row r="47" spans="1:24" s="18" customFormat="1" ht="35.1" customHeight="1">
      <c r="A47" s="31" t="s">
        <v>63</v>
      </c>
      <c r="B47" s="444">
        <v>915</v>
      </c>
      <c r="C47" s="421"/>
      <c r="D47" s="707" t="s">
        <v>101</v>
      </c>
      <c r="E47" s="707"/>
      <c r="F47" s="407" t="s">
        <v>335</v>
      </c>
      <c r="G47" s="8" t="s">
        <v>32</v>
      </c>
      <c r="H47" s="12"/>
      <c r="I47" s="12"/>
      <c r="J47" s="12"/>
      <c r="K47" s="12"/>
      <c r="L47" s="12" t="s">
        <v>52</v>
      </c>
      <c r="M47" s="54">
        <v>1</v>
      </c>
      <c r="N47" s="12"/>
      <c r="O47" s="12"/>
      <c r="P47" s="12"/>
      <c r="Q47" s="12"/>
      <c r="R47" s="43">
        <v>30</v>
      </c>
      <c r="S47" s="44">
        <v>30</v>
      </c>
      <c r="T47" s="8" t="s">
        <v>65</v>
      </c>
      <c r="U47" s="12"/>
      <c r="V47" s="334" t="s">
        <v>26</v>
      </c>
      <c r="X47" s="18" t="s">
        <v>32</v>
      </c>
    </row>
    <row r="48" spans="1:24" s="18" customFormat="1" ht="35.1" customHeight="1">
      <c r="A48" s="31" t="s">
        <v>118</v>
      </c>
      <c r="B48" s="444">
        <v>915</v>
      </c>
      <c r="C48" s="421"/>
      <c r="D48" s="707" t="s">
        <v>102</v>
      </c>
      <c r="E48" s="707"/>
      <c r="F48" s="407" t="s">
        <v>335</v>
      </c>
      <c r="G48" s="8" t="s">
        <v>52</v>
      </c>
      <c r="H48" s="12"/>
      <c r="I48" s="12" t="s">
        <v>32</v>
      </c>
      <c r="J48" s="12"/>
      <c r="K48" s="12"/>
      <c r="L48" s="12" t="s">
        <v>32</v>
      </c>
      <c r="M48" s="54">
        <v>1</v>
      </c>
      <c r="N48" s="12"/>
      <c r="O48" s="12"/>
      <c r="P48" s="12" t="s">
        <v>32</v>
      </c>
      <c r="Q48" s="12"/>
      <c r="R48" s="43">
        <v>30</v>
      </c>
      <c r="S48" s="44">
        <v>30</v>
      </c>
      <c r="T48" s="8" t="s">
        <v>65</v>
      </c>
      <c r="U48" s="12"/>
      <c r="V48" s="334" t="s">
        <v>26</v>
      </c>
    </row>
    <row r="49" spans="1:24" s="18" customFormat="1" ht="80.099999999999994" customHeight="1">
      <c r="A49" s="31" t="s">
        <v>190</v>
      </c>
      <c r="B49" s="444">
        <v>915</v>
      </c>
      <c r="C49" s="36"/>
      <c r="D49" s="708" t="s">
        <v>264</v>
      </c>
      <c r="E49" s="709"/>
      <c r="F49" s="112" t="s">
        <v>345</v>
      </c>
      <c r="G49" s="8">
        <v>1</v>
      </c>
      <c r="H49" s="12"/>
      <c r="I49" s="12"/>
      <c r="J49" s="12"/>
      <c r="K49" s="12"/>
      <c r="L49" s="43">
        <v>30</v>
      </c>
      <c r="M49" s="8">
        <v>1</v>
      </c>
      <c r="N49" s="12"/>
      <c r="O49" s="12"/>
      <c r="P49" s="12"/>
      <c r="Q49" s="12"/>
      <c r="R49" s="43">
        <v>30</v>
      </c>
      <c r="S49" s="44">
        <v>60</v>
      </c>
      <c r="T49" s="8" t="s">
        <v>65</v>
      </c>
      <c r="U49" s="334" t="s">
        <v>26</v>
      </c>
      <c r="V49" s="334" t="s">
        <v>26</v>
      </c>
      <c r="X49" s="18" t="s">
        <v>32</v>
      </c>
    </row>
    <row r="50" spans="1:24" s="18" customFormat="1" ht="39.9" customHeight="1">
      <c r="A50" s="515" t="s">
        <v>191</v>
      </c>
      <c r="B50" s="516">
        <v>9999</v>
      </c>
      <c r="C50" s="513"/>
      <c r="D50" s="713" t="s">
        <v>245</v>
      </c>
      <c r="E50" s="714"/>
      <c r="F50" s="514"/>
      <c r="G50" s="127">
        <v>2</v>
      </c>
      <c r="H50" s="515">
        <v>15</v>
      </c>
      <c r="I50" s="515"/>
      <c r="J50" s="515"/>
      <c r="K50" s="515"/>
      <c r="L50" s="515"/>
      <c r="M50" s="127">
        <v>2</v>
      </c>
      <c r="N50" s="515">
        <v>15</v>
      </c>
      <c r="O50" s="515" t="s">
        <v>32</v>
      </c>
      <c r="P50" s="515"/>
      <c r="Q50" s="515"/>
      <c r="R50" s="515" t="s">
        <v>32</v>
      </c>
      <c r="S50" s="128">
        <v>30</v>
      </c>
      <c r="T50" s="127"/>
      <c r="U50" s="515"/>
      <c r="V50" s="334" t="s">
        <v>26</v>
      </c>
    </row>
    <row r="51" spans="1:24" ht="30" customHeight="1">
      <c r="A51" s="310"/>
      <c r="B51" s="422"/>
      <c r="C51" s="310"/>
      <c r="D51" s="706" t="s">
        <v>32</v>
      </c>
      <c r="E51" s="706"/>
      <c r="F51" s="310" t="s">
        <v>32</v>
      </c>
      <c r="G51" s="58">
        <f t="shared" ref="G51:L51" si="0">SUM(G17:G50)</f>
        <v>30</v>
      </c>
      <c r="H51" s="8">
        <f t="shared" si="0"/>
        <v>195</v>
      </c>
      <c r="I51" s="8">
        <f t="shared" si="0"/>
        <v>0</v>
      </c>
      <c r="J51" s="8">
        <f t="shared" si="0"/>
        <v>280</v>
      </c>
      <c r="K51" s="8">
        <f t="shared" si="0"/>
        <v>40</v>
      </c>
      <c r="L51" s="8">
        <f t="shared" si="0"/>
        <v>30</v>
      </c>
      <c r="M51" s="44">
        <f>SUM(M17:M50 )</f>
        <v>30</v>
      </c>
      <c r="N51" s="8">
        <f>SUM( N17:N50)</f>
        <v>150</v>
      </c>
      <c r="O51" s="8">
        <f>SUM(O17:O50)</f>
        <v>10</v>
      </c>
      <c r="P51" s="8">
        <f>SUM(P17:P50)</f>
        <v>280</v>
      </c>
      <c r="Q51" s="8">
        <f>SUM(Q17:Q50)</f>
        <v>40</v>
      </c>
      <c r="R51" s="8">
        <f>SUM(R17:R50)</f>
        <v>90</v>
      </c>
      <c r="S51" s="8">
        <f>SUM( S17:S50 )</f>
        <v>1115</v>
      </c>
      <c r="T51" s="8"/>
      <c r="U51" s="33" t="s">
        <v>290</v>
      </c>
      <c r="V51" s="33" t="s">
        <v>126</v>
      </c>
      <c r="X51" s="1" t="s">
        <v>32</v>
      </c>
    </row>
    <row r="52" spans="1:24" ht="13.8">
      <c r="A52" s="23"/>
      <c r="B52" s="23"/>
      <c r="C52" s="23"/>
      <c r="D52" s="23"/>
      <c r="E52" s="24"/>
      <c r="F52" s="23"/>
      <c r="G52" s="23"/>
      <c r="H52" s="23" t="s">
        <v>32</v>
      </c>
      <c r="I52" s="23" t="s">
        <v>32</v>
      </c>
      <c r="J52" s="23" t="s">
        <v>32</v>
      </c>
      <c r="K52" s="23"/>
      <c r="L52" s="23" t="s">
        <v>32</v>
      </c>
      <c r="M52" s="23" t="s">
        <v>32</v>
      </c>
      <c r="N52" s="23" t="s">
        <v>32</v>
      </c>
      <c r="O52" s="23" t="s">
        <v>32</v>
      </c>
      <c r="P52" s="23" t="s">
        <v>32</v>
      </c>
      <c r="Q52" s="23"/>
      <c r="R52" s="23" t="s">
        <v>32</v>
      </c>
      <c r="S52" s="23" t="s">
        <v>32</v>
      </c>
      <c r="T52" s="23"/>
      <c r="U52" s="23"/>
      <c r="V52" s="23"/>
      <c r="X52" s="1" t="s">
        <v>32</v>
      </c>
    </row>
    <row r="53" spans="1:24" ht="12.75" customHeight="1">
      <c r="A53" s="25" t="s">
        <v>66</v>
      </c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</row>
    <row r="58" spans="1:24">
      <c r="E58" s="21"/>
    </row>
    <row r="59" spans="1:24">
      <c r="E59" s="21"/>
      <c r="F59" s="20"/>
    </row>
  </sheetData>
  <sheetProtection selectLockedCells="1" selectUnlockedCells="1"/>
  <mergeCells count="63">
    <mergeCell ref="U11:V13"/>
    <mergeCell ref="G11:R11"/>
    <mergeCell ref="D25:E25"/>
    <mergeCell ref="D17:E17"/>
    <mergeCell ref="D30:V30"/>
    <mergeCell ref="D24:E24"/>
    <mergeCell ref="F15:V15"/>
    <mergeCell ref="F24:V24"/>
    <mergeCell ref="D21:E21"/>
    <mergeCell ref="D23:E23"/>
    <mergeCell ref="T11:T13"/>
    <mergeCell ref="M12:R12"/>
    <mergeCell ref="S11:S13"/>
    <mergeCell ref="D28:E28"/>
    <mergeCell ref="G12:L12"/>
    <mergeCell ref="D26:E26"/>
    <mergeCell ref="D22:E22"/>
    <mergeCell ref="A44:C44"/>
    <mergeCell ref="A46:C46"/>
    <mergeCell ref="D34:E34"/>
    <mergeCell ref="D32:E32"/>
    <mergeCell ref="A30:C30"/>
    <mergeCell ref="D31:E31"/>
    <mergeCell ref="D42:E42"/>
    <mergeCell ref="G10:H10"/>
    <mergeCell ref="D15:E15"/>
    <mergeCell ref="F11:F14"/>
    <mergeCell ref="D18:E18"/>
    <mergeCell ref="D19:E19"/>
    <mergeCell ref="D16:E16"/>
    <mergeCell ref="D11:E14"/>
    <mergeCell ref="D27:E27"/>
    <mergeCell ref="D29:E29"/>
    <mergeCell ref="A1:E2"/>
    <mergeCell ref="A7:E7"/>
    <mergeCell ref="A10:E10"/>
    <mergeCell ref="A8:E8"/>
    <mergeCell ref="A9:E9"/>
    <mergeCell ref="A5:E5"/>
    <mergeCell ref="A3:E3"/>
    <mergeCell ref="A4:E4"/>
    <mergeCell ref="A6:E6"/>
    <mergeCell ref="A24:C24"/>
    <mergeCell ref="D20:E20"/>
    <mergeCell ref="A11:A14"/>
    <mergeCell ref="C11:C14"/>
    <mergeCell ref="B11:B14"/>
    <mergeCell ref="D51:E51"/>
    <mergeCell ref="D47:E47"/>
    <mergeCell ref="D48:E48"/>
    <mergeCell ref="D49:E49"/>
    <mergeCell ref="D33:E33"/>
    <mergeCell ref="D44:V44"/>
    <mergeCell ref="D37:E37"/>
    <mergeCell ref="D38:E38"/>
    <mergeCell ref="D39:E39"/>
    <mergeCell ref="D50:E50"/>
    <mergeCell ref="D35:E35"/>
    <mergeCell ref="D36:E36"/>
    <mergeCell ref="D43:E43"/>
    <mergeCell ref="D40:E40"/>
    <mergeCell ref="D41:E41"/>
    <mergeCell ref="D46:V46"/>
  </mergeCells>
  <phoneticPr fontId="0" type="noConversion"/>
  <pageMargins left="0.75" right="0.2" top="0.64027777777777772" bottom="0.55972222222222223" header="0.51180555555555551" footer="0.51180555555555551"/>
  <pageSetup paperSize="9" scale="46" firstPageNumber="0" fitToHeight="0" orientation="landscape" r:id="rId1"/>
  <headerFooter alignWithMargins="0"/>
  <ignoredErrors>
    <ignoredError sqref="S5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topLeftCell="D29" zoomScale="90" zoomScaleNormal="90" workbookViewId="0">
      <selection activeCell="F31" sqref="D31:T39"/>
    </sheetView>
  </sheetViews>
  <sheetFormatPr defaultColWidth="9.10937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15.6640625" style="1" customWidth="1"/>
    <col min="5" max="5" width="51.44140625" style="2" customWidth="1"/>
    <col min="6" max="6" width="58" style="1" customWidth="1"/>
    <col min="7" max="7" width="5.6640625" style="1" customWidth="1"/>
    <col min="8" max="8" width="5.88671875" style="1" customWidth="1"/>
    <col min="9" max="16" width="5.6640625" style="1" customWidth="1"/>
    <col min="17" max="17" width="7.6640625" style="1" customWidth="1"/>
    <col min="18" max="18" width="5.6640625" style="1" customWidth="1"/>
    <col min="19" max="19" width="18.44140625" style="1" customWidth="1"/>
    <col min="20" max="20" width="16.6640625" style="1" customWidth="1"/>
    <col min="21" max="16384" width="9.109375" style="1"/>
  </cols>
  <sheetData>
    <row r="1" spans="1:20" s="3" customFormat="1" ht="17.399999999999999">
      <c r="A1" s="666" t="s">
        <v>114</v>
      </c>
      <c r="B1" s="666"/>
      <c r="C1" s="666"/>
      <c r="D1" s="666"/>
      <c r="E1" s="666"/>
      <c r="F1" s="141" t="s">
        <v>0</v>
      </c>
    </row>
    <row r="2" spans="1:20" s="3" customFormat="1" ht="15.6">
      <c r="A2" s="666"/>
      <c r="B2" s="666"/>
      <c r="C2" s="666"/>
      <c r="D2" s="666"/>
      <c r="E2" s="666"/>
      <c r="F2" s="143" t="s">
        <v>286</v>
      </c>
    </row>
    <row r="3" spans="1:20" s="3" customFormat="1" ht="15.6">
      <c r="A3" s="666" t="s">
        <v>115</v>
      </c>
      <c r="B3" s="666"/>
      <c r="C3" s="666"/>
      <c r="D3" s="666"/>
      <c r="E3" s="666"/>
      <c r="F3" s="143" t="s">
        <v>214</v>
      </c>
    </row>
    <row r="4" spans="1:20" s="3" customFormat="1" ht="15.6">
      <c r="A4" s="666" t="s">
        <v>129</v>
      </c>
      <c r="B4" s="666"/>
      <c r="C4" s="666"/>
      <c r="D4" s="666"/>
      <c r="E4" s="666"/>
      <c r="F4" s="143"/>
    </row>
    <row r="5" spans="1:20" s="3" customFormat="1" ht="15.6">
      <c r="A5" s="666" t="s">
        <v>189</v>
      </c>
      <c r="B5" s="666"/>
      <c r="C5" s="666"/>
      <c r="D5" s="666"/>
      <c r="E5" s="666"/>
    </row>
    <row r="6" spans="1:20" s="3" customFormat="1" ht="15.6">
      <c r="A6" s="666" t="s">
        <v>277</v>
      </c>
      <c r="B6" s="666"/>
      <c r="C6" s="666"/>
      <c r="D6" s="666"/>
      <c r="E6" s="666"/>
    </row>
    <row r="7" spans="1:20" s="3" customFormat="1" ht="15.6">
      <c r="A7" s="666" t="s">
        <v>331</v>
      </c>
      <c r="B7" s="666"/>
      <c r="C7" s="666"/>
      <c r="D7" s="666"/>
      <c r="E7" s="666"/>
    </row>
    <row r="8" spans="1:20" s="3" customFormat="1" ht="15.6">
      <c r="A8" s="666" t="s">
        <v>152</v>
      </c>
      <c r="B8" s="666"/>
      <c r="C8" s="666"/>
      <c r="D8" s="666"/>
      <c r="E8" s="666"/>
    </row>
    <row r="9" spans="1:20" s="3" customFormat="1" ht="15.6">
      <c r="A9" s="666" t="s">
        <v>130</v>
      </c>
      <c r="B9" s="666"/>
      <c r="C9" s="666"/>
      <c r="D9" s="666"/>
      <c r="E9" s="666"/>
    </row>
    <row r="10" spans="1:20" ht="17.399999999999999">
      <c r="A10" s="725" t="s">
        <v>323</v>
      </c>
      <c r="B10" s="725"/>
      <c r="C10" s="725"/>
      <c r="D10" s="725"/>
      <c r="E10" s="725"/>
      <c r="F10" s="141" t="s">
        <v>116</v>
      </c>
      <c r="G10" s="727" t="s">
        <v>32</v>
      </c>
      <c r="H10" s="727"/>
    </row>
    <row r="11" spans="1:20" ht="45" customHeight="1">
      <c r="A11" s="803" t="s">
        <v>2</v>
      </c>
      <c r="B11" s="663" t="s">
        <v>272</v>
      </c>
      <c r="C11" s="823" t="s">
        <v>241</v>
      </c>
      <c r="D11" s="700" t="s">
        <v>3</v>
      </c>
      <c r="E11" s="826"/>
      <c r="F11" s="751" t="s">
        <v>4</v>
      </c>
      <c r="G11" s="751" t="s">
        <v>5</v>
      </c>
      <c r="H11" s="751"/>
      <c r="I11" s="751"/>
      <c r="J11" s="751"/>
      <c r="K11" s="751"/>
      <c r="L11" s="751"/>
      <c r="M11" s="751"/>
      <c r="N11" s="751"/>
      <c r="O11" s="751"/>
      <c r="P11" s="751"/>
      <c r="Q11" s="763" t="s">
        <v>6</v>
      </c>
      <c r="R11" s="763" t="s">
        <v>7</v>
      </c>
      <c r="S11" s="820" t="s">
        <v>8</v>
      </c>
      <c r="T11" s="821"/>
    </row>
    <row r="12" spans="1:20" ht="30" customHeight="1">
      <c r="A12" s="804"/>
      <c r="B12" s="664"/>
      <c r="C12" s="824"/>
      <c r="D12" s="701"/>
      <c r="E12" s="827"/>
      <c r="F12" s="810"/>
      <c r="G12" s="682" t="s">
        <v>247</v>
      </c>
      <c r="H12" s="683"/>
      <c r="I12" s="683"/>
      <c r="J12" s="683"/>
      <c r="K12" s="684"/>
      <c r="L12" s="682" t="s">
        <v>248</v>
      </c>
      <c r="M12" s="683"/>
      <c r="N12" s="683"/>
      <c r="O12" s="683"/>
      <c r="P12" s="684"/>
      <c r="Q12" s="764"/>
      <c r="R12" s="764"/>
      <c r="S12" s="750"/>
      <c r="T12" s="822"/>
    </row>
    <row r="13" spans="1:20" ht="57.75" customHeight="1">
      <c r="A13" s="804"/>
      <c r="B13" s="664"/>
      <c r="C13" s="824"/>
      <c r="D13" s="701"/>
      <c r="E13" s="827"/>
      <c r="F13" s="810"/>
      <c r="G13" s="4" t="s">
        <v>11</v>
      </c>
      <c r="H13" s="5" t="s">
        <v>12</v>
      </c>
      <c r="I13" s="5" t="s">
        <v>13</v>
      </c>
      <c r="J13" s="5" t="s">
        <v>14</v>
      </c>
      <c r="K13" s="6" t="s">
        <v>15</v>
      </c>
      <c r="L13" s="4" t="s">
        <v>11</v>
      </c>
      <c r="M13" s="5" t="s">
        <v>12</v>
      </c>
      <c r="N13" s="5" t="s">
        <v>13</v>
      </c>
      <c r="O13" s="7" t="s">
        <v>14</v>
      </c>
      <c r="P13" s="6" t="s">
        <v>15</v>
      </c>
      <c r="Q13" s="764"/>
      <c r="R13" s="764"/>
      <c r="S13" s="750"/>
      <c r="T13" s="822"/>
    </row>
    <row r="14" spans="1:20" ht="15.6">
      <c r="A14" s="805"/>
      <c r="B14" s="665"/>
      <c r="C14" s="825"/>
      <c r="D14" s="828"/>
      <c r="E14" s="829"/>
      <c r="F14" s="811"/>
      <c r="G14" s="144" t="s">
        <v>16</v>
      </c>
      <c r="H14" s="145" t="s">
        <v>17</v>
      </c>
      <c r="I14" s="145" t="s">
        <v>18</v>
      </c>
      <c r="J14" s="145" t="s">
        <v>19</v>
      </c>
      <c r="K14" s="145" t="s">
        <v>20</v>
      </c>
      <c r="L14" s="146" t="s">
        <v>16</v>
      </c>
      <c r="M14" s="147" t="s">
        <v>17</v>
      </c>
      <c r="N14" s="147" t="s">
        <v>18</v>
      </c>
      <c r="O14" s="147" t="s">
        <v>19</v>
      </c>
      <c r="P14" s="147" t="s">
        <v>20</v>
      </c>
      <c r="Q14" s="146" t="s">
        <v>21</v>
      </c>
      <c r="R14" s="35" t="s">
        <v>16</v>
      </c>
      <c r="S14" s="48" t="s">
        <v>9</v>
      </c>
      <c r="T14" s="49" t="s">
        <v>10</v>
      </c>
    </row>
    <row r="15" spans="1:20" ht="30" customHeight="1">
      <c r="A15" s="257"/>
      <c r="B15" s="256"/>
      <c r="C15" s="256"/>
      <c r="D15" s="814" t="s">
        <v>168</v>
      </c>
      <c r="E15" s="815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9"/>
    </row>
    <row r="16" spans="1:20" ht="30" customHeight="1">
      <c r="A16" s="238" t="s">
        <v>23</v>
      </c>
      <c r="B16" s="306">
        <v>519</v>
      </c>
      <c r="C16" s="260"/>
      <c r="D16" s="830" t="s">
        <v>187</v>
      </c>
      <c r="E16" s="831"/>
      <c r="F16" s="241" t="s">
        <v>230</v>
      </c>
      <c r="G16" s="115">
        <v>1</v>
      </c>
      <c r="H16" s="238"/>
      <c r="I16" s="238"/>
      <c r="J16" s="238">
        <v>15</v>
      </c>
      <c r="K16" s="238"/>
      <c r="L16" s="115">
        <v>2</v>
      </c>
      <c r="M16" s="238"/>
      <c r="N16" s="238" t="s">
        <v>32</v>
      </c>
      <c r="O16" s="238">
        <v>15</v>
      </c>
      <c r="P16" s="238"/>
      <c r="Q16" s="115">
        <v>30</v>
      </c>
      <c r="R16" s="115" t="s">
        <v>25</v>
      </c>
      <c r="S16" s="214" t="s">
        <v>26</v>
      </c>
      <c r="T16" s="261" t="s">
        <v>30</v>
      </c>
    </row>
    <row r="17" spans="1:22" ht="30" customHeight="1">
      <c r="A17" s="461"/>
      <c r="B17" s="316"/>
      <c r="C17" s="226"/>
      <c r="D17" s="814" t="s">
        <v>222</v>
      </c>
      <c r="E17" s="815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4"/>
    </row>
    <row r="18" spans="1:22" ht="31.2">
      <c r="A18" s="238" t="s">
        <v>28</v>
      </c>
      <c r="B18" s="443">
        <v>310</v>
      </c>
      <c r="C18" s="56" t="s">
        <v>32</v>
      </c>
      <c r="D18" s="816" t="s">
        <v>135</v>
      </c>
      <c r="E18" s="624"/>
      <c r="F18" s="72" t="s">
        <v>258</v>
      </c>
      <c r="G18" s="286">
        <v>1</v>
      </c>
      <c r="H18" s="415">
        <v>10</v>
      </c>
      <c r="I18" s="415">
        <v>10</v>
      </c>
      <c r="J18" s="415"/>
      <c r="K18" s="415"/>
      <c r="L18" s="286" t="s">
        <v>32</v>
      </c>
      <c r="M18" s="415" t="s">
        <v>32</v>
      </c>
      <c r="N18" s="415" t="s">
        <v>32</v>
      </c>
      <c r="O18" s="415"/>
      <c r="P18" s="415"/>
      <c r="Q18" s="117">
        <v>20</v>
      </c>
      <c r="R18" s="8" t="s">
        <v>35</v>
      </c>
      <c r="S18" s="45" t="s">
        <v>30</v>
      </c>
      <c r="T18" s="45" t="s">
        <v>32</v>
      </c>
    </row>
    <row r="19" spans="1:22" ht="31.2">
      <c r="A19" s="238" t="s">
        <v>31</v>
      </c>
      <c r="B19" s="448">
        <v>413</v>
      </c>
      <c r="C19" s="56"/>
      <c r="D19" s="655" t="s">
        <v>147</v>
      </c>
      <c r="E19" s="656"/>
      <c r="F19" s="186" t="s">
        <v>257</v>
      </c>
      <c r="G19" s="265">
        <v>1</v>
      </c>
      <c r="H19" s="415">
        <v>10</v>
      </c>
      <c r="I19" s="12">
        <v>10</v>
      </c>
      <c r="J19" s="12"/>
      <c r="K19" s="12"/>
      <c r="L19" s="265" t="s">
        <v>32</v>
      </c>
      <c r="M19" s="415" t="s">
        <v>32</v>
      </c>
      <c r="N19" s="12" t="s">
        <v>32</v>
      </c>
      <c r="O19" s="12"/>
      <c r="P19" s="12"/>
      <c r="Q19" s="117">
        <v>20</v>
      </c>
      <c r="R19" s="8" t="s">
        <v>35</v>
      </c>
      <c r="S19" s="45" t="s">
        <v>30</v>
      </c>
      <c r="T19" s="45" t="s">
        <v>32</v>
      </c>
    </row>
    <row r="20" spans="1:22" ht="24.9" customHeight="1">
      <c r="A20" s="238" t="s">
        <v>33</v>
      </c>
      <c r="B20" s="448">
        <v>311</v>
      </c>
      <c r="C20" s="56"/>
      <c r="D20" s="801" t="s">
        <v>146</v>
      </c>
      <c r="E20" s="802"/>
      <c r="F20" s="186" t="s">
        <v>243</v>
      </c>
      <c r="G20" s="265">
        <v>1</v>
      </c>
      <c r="H20" s="415">
        <v>10</v>
      </c>
      <c r="I20" s="12">
        <v>10</v>
      </c>
      <c r="J20" s="12"/>
      <c r="K20" s="12"/>
      <c r="L20" s="265" t="s">
        <v>32</v>
      </c>
      <c r="M20" s="415" t="s">
        <v>32</v>
      </c>
      <c r="N20" s="12" t="s">
        <v>32</v>
      </c>
      <c r="O20" s="12"/>
      <c r="P20" s="12"/>
      <c r="Q20" s="117">
        <v>20</v>
      </c>
      <c r="R20" s="8" t="s">
        <v>35</v>
      </c>
      <c r="S20" s="354" t="s">
        <v>30</v>
      </c>
      <c r="T20" s="354" t="s">
        <v>32</v>
      </c>
    </row>
    <row r="21" spans="1:22" ht="30" customHeight="1">
      <c r="A21" s="238" t="s">
        <v>34</v>
      </c>
      <c r="B21" s="447">
        <v>548</v>
      </c>
      <c r="C21" s="349"/>
      <c r="D21" s="799" t="s">
        <v>196</v>
      </c>
      <c r="E21" s="800"/>
      <c r="F21" s="239" t="s">
        <v>169</v>
      </c>
      <c r="G21" s="106" t="s">
        <v>32</v>
      </c>
      <c r="H21" s="73" t="s">
        <v>32</v>
      </c>
      <c r="I21" s="73"/>
      <c r="J21" s="73"/>
      <c r="K21" s="73"/>
      <c r="L21" s="236">
        <v>2</v>
      </c>
      <c r="M21" s="323">
        <v>10</v>
      </c>
      <c r="N21" s="323">
        <v>20</v>
      </c>
      <c r="O21" s="418"/>
      <c r="P21" s="323"/>
      <c r="Q21" s="116">
        <v>30</v>
      </c>
      <c r="R21" s="106" t="s">
        <v>35</v>
      </c>
      <c r="S21" s="238"/>
      <c r="T21" s="354" t="s">
        <v>30</v>
      </c>
    </row>
    <row r="22" spans="1:22" ht="20.100000000000001" customHeight="1">
      <c r="A22" s="238" t="s">
        <v>36</v>
      </c>
      <c r="B22" s="444">
        <v>220</v>
      </c>
      <c r="C22" s="56" t="s">
        <v>32</v>
      </c>
      <c r="D22" s="817" t="s">
        <v>137</v>
      </c>
      <c r="E22" s="818"/>
      <c r="F22" s="353" t="s">
        <v>256</v>
      </c>
      <c r="G22" s="286" t="s">
        <v>32</v>
      </c>
      <c r="H22" s="61" t="s">
        <v>32</v>
      </c>
      <c r="I22" s="61"/>
      <c r="J22" s="61"/>
      <c r="K22" s="266"/>
      <c r="L22" s="286">
        <v>1</v>
      </c>
      <c r="M22" s="61">
        <v>10</v>
      </c>
      <c r="N22" s="61"/>
      <c r="O22" s="61"/>
      <c r="P22" s="61"/>
      <c r="Q22" s="54">
        <v>10</v>
      </c>
      <c r="R22" s="54" t="s">
        <v>35</v>
      </c>
      <c r="S22" s="410" t="s">
        <v>32</v>
      </c>
      <c r="T22" s="78" t="s">
        <v>30</v>
      </c>
      <c r="U22" s="399" t="s">
        <v>32</v>
      </c>
    </row>
    <row r="23" spans="1:22" ht="34.5" customHeight="1">
      <c r="A23" s="319" t="s">
        <v>32</v>
      </c>
      <c r="B23" s="424"/>
      <c r="C23" s="242"/>
      <c r="D23" s="807" t="s">
        <v>174</v>
      </c>
      <c r="E23" s="808"/>
      <c r="F23" s="808"/>
      <c r="G23" s="808"/>
      <c r="H23" s="808"/>
      <c r="I23" s="808"/>
      <c r="J23" s="808"/>
      <c r="K23" s="808"/>
      <c r="L23" s="808"/>
      <c r="M23" s="808"/>
      <c r="N23" s="808"/>
      <c r="O23" s="808"/>
      <c r="P23" s="808"/>
      <c r="Q23" s="808"/>
      <c r="R23" s="808"/>
      <c r="S23" s="808"/>
      <c r="T23" s="809"/>
    </row>
    <row r="24" spans="1:22" ht="24.9" customHeight="1">
      <c r="A24" s="73" t="s">
        <v>39</v>
      </c>
      <c r="B24" s="444">
        <v>915</v>
      </c>
      <c r="C24" s="99"/>
      <c r="D24" s="819" t="s">
        <v>176</v>
      </c>
      <c r="E24" s="819"/>
      <c r="F24" s="237" t="s">
        <v>179</v>
      </c>
      <c r="G24" s="296">
        <v>3</v>
      </c>
      <c r="H24" s="73">
        <v>10</v>
      </c>
      <c r="I24" s="73"/>
      <c r="J24" s="73">
        <v>50</v>
      </c>
      <c r="K24" s="228"/>
      <c r="L24" s="108"/>
      <c r="M24" s="73"/>
      <c r="N24" s="73"/>
      <c r="O24" s="73"/>
      <c r="P24" s="228"/>
      <c r="Q24" s="75">
        <v>60</v>
      </c>
      <c r="R24" s="244" t="s">
        <v>25</v>
      </c>
      <c r="S24" s="245" t="s">
        <v>27</v>
      </c>
      <c r="T24" s="243"/>
    </row>
    <row r="25" spans="1:22" ht="24.9" customHeight="1">
      <c r="A25" s="73" t="s">
        <v>41</v>
      </c>
      <c r="B25" s="444">
        <v>915</v>
      </c>
      <c r="C25" s="207"/>
      <c r="D25" s="806" t="s">
        <v>313</v>
      </c>
      <c r="E25" s="806"/>
      <c r="F25" s="574" t="s">
        <v>110</v>
      </c>
      <c r="G25" s="296">
        <v>2</v>
      </c>
      <c r="H25" s="73">
        <v>10</v>
      </c>
      <c r="I25" s="73"/>
      <c r="J25" s="73">
        <v>30</v>
      </c>
      <c r="K25" s="228"/>
      <c r="L25" s="227"/>
      <c r="M25" s="73"/>
      <c r="N25" s="73"/>
      <c r="O25" s="73"/>
      <c r="P25" s="73"/>
      <c r="Q25" s="75">
        <v>40</v>
      </c>
      <c r="R25" s="244" t="s">
        <v>25</v>
      </c>
      <c r="S25" s="245" t="s">
        <v>27</v>
      </c>
      <c r="T25" s="243"/>
    </row>
    <row r="26" spans="1:22" ht="24.9" customHeight="1">
      <c r="A26" s="73" t="s">
        <v>42</v>
      </c>
      <c r="B26" s="444">
        <v>915</v>
      </c>
      <c r="C26" s="207"/>
      <c r="D26" s="812" t="s">
        <v>177</v>
      </c>
      <c r="E26" s="813"/>
      <c r="F26" s="81" t="s">
        <v>218</v>
      </c>
      <c r="G26" s="296">
        <v>3</v>
      </c>
      <c r="H26" s="73">
        <v>10</v>
      </c>
      <c r="I26" s="73"/>
      <c r="J26" s="73">
        <v>50</v>
      </c>
      <c r="K26" s="228"/>
      <c r="L26" s="227"/>
      <c r="M26" s="73"/>
      <c r="N26" s="73"/>
      <c r="O26" s="73"/>
      <c r="P26" s="73"/>
      <c r="Q26" s="75">
        <v>60</v>
      </c>
      <c r="R26" s="244" t="s">
        <v>25</v>
      </c>
      <c r="S26" s="245" t="s">
        <v>27</v>
      </c>
      <c r="T26" s="243"/>
    </row>
    <row r="27" spans="1:22" ht="24.9" customHeight="1">
      <c r="A27" s="73" t="s">
        <v>43</v>
      </c>
      <c r="B27" s="306">
        <v>519</v>
      </c>
      <c r="C27" s="306" t="s">
        <v>32</v>
      </c>
      <c r="D27" s="797" t="s">
        <v>280</v>
      </c>
      <c r="E27" s="798"/>
      <c r="F27" s="503" t="s">
        <v>62</v>
      </c>
      <c r="G27" s="296">
        <v>1</v>
      </c>
      <c r="H27" s="73">
        <v>5</v>
      </c>
      <c r="I27" s="73"/>
      <c r="J27" s="73">
        <v>15</v>
      </c>
      <c r="K27" s="73"/>
      <c r="L27" s="227"/>
      <c r="M27" s="73" t="s">
        <v>32</v>
      </c>
      <c r="N27" s="73"/>
      <c r="O27" s="73" t="s">
        <v>32</v>
      </c>
      <c r="P27" s="73"/>
      <c r="Q27" s="75">
        <v>20</v>
      </c>
      <c r="R27" s="244" t="s">
        <v>25</v>
      </c>
      <c r="S27" s="80" t="s">
        <v>261</v>
      </c>
      <c r="T27" s="73" t="s">
        <v>32</v>
      </c>
    </row>
    <row r="28" spans="1:22" ht="24.9" customHeight="1">
      <c r="A28" s="73" t="s">
        <v>44</v>
      </c>
      <c r="B28" s="444">
        <v>915</v>
      </c>
      <c r="C28" s="444" t="s">
        <v>32</v>
      </c>
      <c r="D28" s="717" t="s">
        <v>159</v>
      </c>
      <c r="E28" s="707"/>
      <c r="F28" s="36" t="s">
        <v>108</v>
      </c>
      <c r="G28" s="8">
        <v>1</v>
      </c>
      <c r="H28" s="504">
        <v>5</v>
      </c>
      <c r="I28" s="12" t="s">
        <v>32</v>
      </c>
      <c r="J28" s="12">
        <v>15</v>
      </c>
      <c r="K28" s="164"/>
      <c r="L28" s="117" t="s">
        <v>32</v>
      </c>
      <c r="M28" s="504" t="s">
        <v>32</v>
      </c>
      <c r="N28" s="12" t="s">
        <v>32</v>
      </c>
      <c r="O28" s="12" t="s">
        <v>32</v>
      </c>
      <c r="P28" s="12" t="s">
        <v>32</v>
      </c>
      <c r="Q28" s="502">
        <v>20</v>
      </c>
      <c r="R28" s="502" t="s">
        <v>25</v>
      </c>
      <c r="S28" s="80" t="s">
        <v>261</v>
      </c>
      <c r="T28" s="73" t="s">
        <v>32</v>
      </c>
      <c r="U28" s="274" t="s">
        <v>32</v>
      </c>
      <c r="V28" s="12" t="s">
        <v>30</v>
      </c>
    </row>
    <row r="29" spans="1:22" ht="30" customHeight="1">
      <c r="A29" s="73" t="s">
        <v>45</v>
      </c>
      <c r="B29" s="443">
        <v>915</v>
      </c>
      <c r="C29" s="36"/>
      <c r="D29" s="718" t="s">
        <v>315</v>
      </c>
      <c r="E29" s="785"/>
      <c r="F29" s="36" t="s">
        <v>329</v>
      </c>
      <c r="G29" s="296">
        <v>2</v>
      </c>
      <c r="H29" s="73">
        <v>10</v>
      </c>
      <c r="I29" s="73"/>
      <c r="J29" s="465">
        <v>15</v>
      </c>
      <c r="K29" s="228"/>
      <c r="L29" s="108" t="s">
        <v>32</v>
      </c>
      <c r="M29" s="73" t="s">
        <v>32</v>
      </c>
      <c r="N29" s="73"/>
      <c r="O29" s="73" t="s">
        <v>32</v>
      </c>
      <c r="P29" s="73"/>
      <c r="Q29" s="75">
        <v>25</v>
      </c>
      <c r="R29" s="244" t="s">
        <v>25</v>
      </c>
      <c r="S29" s="80" t="s">
        <v>261</v>
      </c>
      <c r="T29" s="245" t="s">
        <v>32</v>
      </c>
    </row>
    <row r="30" spans="1:22" ht="35.1" customHeight="1">
      <c r="A30" s="462"/>
      <c r="B30" s="427"/>
      <c r="C30" s="246"/>
      <c r="D30" s="782" t="s">
        <v>303</v>
      </c>
      <c r="E30" s="783"/>
      <c r="F30" s="783"/>
      <c r="G30" s="783"/>
      <c r="H30" s="783"/>
      <c r="I30" s="783"/>
      <c r="J30" s="783"/>
      <c r="K30" s="783"/>
      <c r="L30" s="783"/>
      <c r="M30" s="783"/>
      <c r="N30" s="783"/>
      <c r="O30" s="783"/>
      <c r="P30" s="783"/>
      <c r="Q30" s="783"/>
      <c r="R30" s="783"/>
      <c r="S30" s="783"/>
      <c r="T30" s="784"/>
    </row>
    <row r="31" spans="1:22" ht="30" customHeight="1">
      <c r="A31" s="73" t="s">
        <v>47</v>
      </c>
      <c r="B31" s="443">
        <v>915</v>
      </c>
      <c r="C31" s="98" t="s">
        <v>32</v>
      </c>
      <c r="D31" s="723" t="s">
        <v>287</v>
      </c>
      <c r="E31" s="723"/>
      <c r="F31" s="579" t="s">
        <v>339</v>
      </c>
      <c r="G31" s="580">
        <v>2</v>
      </c>
      <c r="H31" s="323">
        <v>5</v>
      </c>
      <c r="I31" s="323"/>
      <c r="J31" s="323">
        <v>20</v>
      </c>
      <c r="K31" s="323"/>
      <c r="L31" s="581"/>
      <c r="M31" s="323"/>
      <c r="N31" s="323"/>
      <c r="O31" s="323"/>
      <c r="P31" s="323"/>
      <c r="Q31" s="511">
        <v>25</v>
      </c>
      <c r="R31" s="580" t="s">
        <v>55</v>
      </c>
      <c r="S31" s="582" t="s">
        <v>30</v>
      </c>
      <c r="T31" s="583"/>
    </row>
    <row r="32" spans="1:22" ht="30" customHeight="1">
      <c r="A32" s="73" t="s">
        <v>49</v>
      </c>
      <c r="B32" s="444">
        <v>915</v>
      </c>
      <c r="C32" s="98"/>
      <c r="D32" s="723" t="s">
        <v>287</v>
      </c>
      <c r="E32" s="723"/>
      <c r="F32" s="579" t="s">
        <v>179</v>
      </c>
      <c r="G32" s="580" t="s">
        <v>32</v>
      </c>
      <c r="H32" s="323" t="s">
        <v>32</v>
      </c>
      <c r="I32" s="323"/>
      <c r="J32" s="418" t="s">
        <v>32</v>
      </c>
      <c r="K32" s="323"/>
      <c r="L32" s="581">
        <v>2</v>
      </c>
      <c r="M32" s="323">
        <v>5</v>
      </c>
      <c r="N32" s="323"/>
      <c r="O32" s="418">
        <v>20</v>
      </c>
      <c r="P32" s="323"/>
      <c r="Q32" s="511">
        <v>25</v>
      </c>
      <c r="R32" s="580"/>
      <c r="S32" s="582"/>
      <c r="T32" s="584" t="s">
        <v>27</v>
      </c>
    </row>
    <row r="33" spans="1:20" ht="30" customHeight="1">
      <c r="A33" s="73" t="s">
        <v>50</v>
      </c>
      <c r="B33" s="444">
        <v>915</v>
      </c>
      <c r="C33" s="98"/>
      <c r="D33" s="790" t="s">
        <v>88</v>
      </c>
      <c r="E33" s="791"/>
      <c r="F33" s="585" t="s">
        <v>40</v>
      </c>
      <c r="G33" s="580">
        <v>2</v>
      </c>
      <c r="H33" s="323">
        <v>10</v>
      </c>
      <c r="I33" s="323"/>
      <c r="J33" s="323">
        <v>40</v>
      </c>
      <c r="K33" s="323"/>
      <c r="L33" s="581"/>
      <c r="M33" s="323"/>
      <c r="N33" s="323"/>
      <c r="O33" s="418"/>
      <c r="P33" s="323"/>
      <c r="Q33" s="511">
        <v>50</v>
      </c>
      <c r="R33" s="580" t="s">
        <v>55</v>
      </c>
      <c r="S33" s="582" t="s">
        <v>30</v>
      </c>
      <c r="T33" s="583"/>
    </row>
    <row r="34" spans="1:20" ht="30" customHeight="1">
      <c r="A34" s="73" t="s">
        <v>74</v>
      </c>
      <c r="B34" s="449">
        <v>915</v>
      </c>
      <c r="C34" s="449" t="s">
        <v>32</v>
      </c>
      <c r="D34" s="789" t="s">
        <v>95</v>
      </c>
      <c r="E34" s="789"/>
      <c r="F34" s="585" t="s">
        <v>40</v>
      </c>
      <c r="G34" s="586" t="s">
        <v>32</v>
      </c>
      <c r="H34" s="587" t="s">
        <v>32</v>
      </c>
      <c r="I34" s="587"/>
      <c r="J34" s="587" t="s">
        <v>32</v>
      </c>
      <c r="K34" s="587"/>
      <c r="L34" s="588">
        <v>2</v>
      </c>
      <c r="M34" s="507">
        <v>10</v>
      </c>
      <c r="N34" s="587" t="s">
        <v>32</v>
      </c>
      <c r="O34" s="587">
        <v>20</v>
      </c>
      <c r="P34" s="587" t="s">
        <v>32</v>
      </c>
      <c r="Q34" s="589">
        <v>30</v>
      </c>
      <c r="R34" s="586" t="s">
        <v>55</v>
      </c>
      <c r="S34" s="587" t="s">
        <v>32</v>
      </c>
      <c r="T34" s="582" t="s">
        <v>30</v>
      </c>
    </row>
    <row r="35" spans="1:20" ht="30" customHeight="1">
      <c r="A35" s="73" t="s">
        <v>76</v>
      </c>
      <c r="B35" s="556">
        <v>915</v>
      </c>
      <c r="C35" s="556" t="s">
        <v>32</v>
      </c>
      <c r="D35" s="786" t="s">
        <v>94</v>
      </c>
      <c r="E35" s="786"/>
      <c r="F35" s="590" t="s">
        <v>320</v>
      </c>
      <c r="G35" s="591">
        <v>2</v>
      </c>
      <c r="H35" s="561">
        <v>10</v>
      </c>
      <c r="I35" s="592" t="s">
        <v>32</v>
      </c>
      <c r="J35" s="592">
        <v>20</v>
      </c>
      <c r="K35" s="593" t="s">
        <v>32</v>
      </c>
      <c r="L35" s="591" t="s">
        <v>32</v>
      </c>
      <c r="M35" s="561" t="s">
        <v>32</v>
      </c>
      <c r="N35" s="592" t="s">
        <v>32</v>
      </c>
      <c r="O35" s="592" t="s">
        <v>32</v>
      </c>
      <c r="P35" s="593" t="s">
        <v>32</v>
      </c>
      <c r="Q35" s="594">
        <v>30</v>
      </c>
      <c r="R35" s="595" t="s">
        <v>55</v>
      </c>
      <c r="S35" s="596" t="s">
        <v>30</v>
      </c>
      <c r="T35" s="596" t="s">
        <v>52</v>
      </c>
    </row>
    <row r="36" spans="1:20" ht="35.1" customHeight="1">
      <c r="A36" s="181" t="s">
        <v>77</v>
      </c>
      <c r="B36" s="560"/>
      <c r="C36" s="242" t="s">
        <v>32</v>
      </c>
      <c r="D36" s="796" t="s">
        <v>304</v>
      </c>
      <c r="E36" s="796"/>
      <c r="F36" s="796"/>
      <c r="G36" s="796"/>
      <c r="H36" s="796"/>
      <c r="I36" s="796"/>
      <c r="J36" s="796"/>
      <c r="K36" s="796"/>
      <c r="L36" s="796"/>
      <c r="M36" s="796"/>
      <c r="N36" s="796"/>
      <c r="O36" s="796"/>
      <c r="P36" s="796"/>
      <c r="Q36" s="796"/>
      <c r="R36" s="796"/>
      <c r="S36" s="796"/>
      <c r="T36" s="796"/>
    </row>
    <row r="37" spans="1:20" ht="30" customHeight="1">
      <c r="A37" s="31" t="s">
        <v>80</v>
      </c>
      <c r="B37" s="489">
        <v>915</v>
      </c>
      <c r="C37" s="557"/>
      <c r="D37" s="794" t="s">
        <v>211</v>
      </c>
      <c r="E37" s="795"/>
      <c r="F37" s="597" t="s">
        <v>340</v>
      </c>
      <c r="G37" s="598" t="s">
        <v>32</v>
      </c>
      <c r="H37" s="587" t="s">
        <v>32</v>
      </c>
      <c r="I37" s="599"/>
      <c r="J37" s="587" t="s">
        <v>32</v>
      </c>
      <c r="K37" s="599"/>
      <c r="L37" s="598">
        <v>1</v>
      </c>
      <c r="M37" s="587">
        <v>10</v>
      </c>
      <c r="N37" s="599"/>
      <c r="O37" s="587">
        <v>10</v>
      </c>
      <c r="P37" s="600"/>
      <c r="Q37" s="586">
        <v>20</v>
      </c>
      <c r="R37" s="601" t="s">
        <v>55</v>
      </c>
      <c r="S37" s="582" t="s">
        <v>32</v>
      </c>
      <c r="T37" s="582" t="s">
        <v>30</v>
      </c>
    </row>
    <row r="38" spans="1:20" ht="30" customHeight="1">
      <c r="A38" s="31" t="s">
        <v>83</v>
      </c>
      <c r="B38" s="444">
        <v>915</v>
      </c>
      <c r="C38" s="99"/>
      <c r="D38" s="793" t="s">
        <v>89</v>
      </c>
      <c r="E38" s="722"/>
      <c r="F38" s="590" t="s">
        <v>321</v>
      </c>
      <c r="G38" s="602" t="s">
        <v>32</v>
      </c>
      <c r="H38" s="419" t="s">
        <v>32</v>
      </c>
      <c r="I38" s="592"/>
      <c r="J38" s="272" t="s">
        <v>32</v>
      </c>
      <c r="K38" s="592"/>
      <c r="L38" s="602">
        <v>1</v>
      </c>
      <c r="M38" s="419">
        <v>10</v>
      </c>
      <c r="N38" s="592"/>
      <c r="O38" s="272">
        <v>5</v>
      </c>
      <c r="P38" s="592"/>
      <c r="Q38" s="602">
        <v>15</v>
      </c>
      <c r="R38" s="603" t="s">
        <v>55</v>
      </c>
      <c r="S38" s="604" t="s">
        <v>32</v>
      </c>
      <c r="T38" s="604" t="s">
        <v>30</v>
      </c>
    </row>
    <row r="39" spans="1:20" ht="30" customHeight="1">
      <c r="A39" s="31" t="s">
        <v>53</v>
      </c>
      <c r="B39" s="444">
        <v>915</v>
      </c>
      <c r="C39" s="99"/>
      <c r="D39" s="748" t="s">
        <v>281</v>
      </c>
      <c r="E39" s="792"/>
      <c r="F39" s="605" t="s">
        <v>341</v>
      </c>
      <c r="G39" s="511"/>
      <c r="H39" s="323"/>
      <c r="I39" s="323"/>
      <c r="J39" s="323"/>
      <c r="K39" s="323"/>
      <c r="L39" s="511">
        <v>2</v>
      </c>
      <c r="M39" s="323">
        <v>10</v>
      </c>
      <c r="N39" s="323"/>
      <c r="O39" s="323">
        <v>20</v>
      </c>
      <c r="P39" s="323"/>
      <c r="Q39" s="511">
        <v>30</v>
      </c>
      <c r="R39" s="580" t="s">
        <v>55</v>
      </c>
      <c r="S39" s="606"/>
      <c r="T39" s="606" t="s">
        <v>30</v>
      </c>
    </row>
    <row r="40" spans="1:20" ht="30" customHeight="1">
      <c r="A40" s="390" t="s">
        <v>54</v>
      </c>
      <c r="B40" s="449">
        <v>915</v>
      </c>
      <c r="C40" s="449" t="s">
        <v>32</v>
      </c>
      <c r="D40" s="789" t="s">
        <v>205</v>
      </c>
      <c r="E40" s="790"/>
      <c r="F40" s="77" t="s">
        <v>318</v>
      </c>
      <c r="G40" s="116" t="s">
        <v>32</v>
      </c>
      <c r="H40" s="73" t="s">
        <v>32</v>
      </c>
      <c r="I40" s="73"/>
      <c r="J40" s="73" t="s">
        <v>32</v>
      </c>
      <c r="K40" s="73"/>
      <c r="L40" s="116">
        <v>2</v>
      </c>
      <c r="M40" s="73">
        <v>10</v>
      </c>
      <c r="N40" s="73"/>
      <c r="O40" s="73">
        <v>20</v>
      </c>
      <c r="P40" s="73"/>
      <c r="Q40" s="75">
        <v>30</v>
      </c>
      <c r="R40" s="76" t="s">
        <v>55</v>
      </c>
      <c r="S40" s="84" t="s">
        <v>32</v>
      </c>
      <c r="T40" s="78" t="s">
        <v>30</v>
      </c>
    </row>
    <row r="41" spans="1:20" ht="30" customHeight="1">
      <c r="A41" s="390" t="s">
        <v>56</v>
      </c>
      <c r="B41" s="449">
        <v>915</v>
      </c>
      <c r="C41" s="449" t="s">
        <v>32</v>
      </c>
      <c r="D41" s="787" t="s">
        <v>90</v>
      </c>
      <c r="E41" s="788"/>
      <c r="F41" s="562" t="s">
        <v>82</v>
      </c>
      <c r="G41" s="563" t="s">
        <v>32</v>
      </c>
      <c r="H41" s="229" t="s">
        <v>52</v>
      </c>
      <c r="I41" s="229"/>
      <c r="J41" s="229" t="s">
        <v>32</v>
      </c>
      <c r="K41" s="229"/>
      <c r="L41" s="290">
        <v>2</v>
      </c>
      <c r="M41" s="55">
        <v>10</v>
      </c>
      <c r="N41" s="55"/>
      <c r="O41" s="55">
        <v>20</v>
      </c>
      <c r="P41" s="382"/>
      <c r="Q41" s="381">
        <v>30</v>
      </c>
      <c r="R41" s="381" t="s">
        <v>55</v>
      </c>
      <c r="S41" s="229" t="s">
        <v>32</v>
      </c>
      <c r="T41" s="559" t="s">
        <v>30</v>
      </c>
    </row>
    <row r="42" spans="1:20" ht="30" customHeight="1">
      <c r="A42" s="390" t="s">
        <v>58</v>
      </c>
      <c r="B42" s="449">
        <v>915</v>
      </c>
      <c r="C42" s="449" t="s">
        <v>32</v>
      </c>
      <c r="D42" s="759" t="s">
        <v>92</v>
      </c>
      <c r="E42" s="760"/>
      <c r="F42" s="81" t="s">
        <v>328</v>
      </c>
      <c r="G42" s="265" t="s">
        <v>32</v>
      </c>
      <c r="H42" s="29" t="s">
        <v>32</v>
      </c>
      <c r="I42" s="29"/>
      <c r="J42" s="29" t="s">
        <v>32</v>
      </c>
      <c r="K42" s="29"/>
      <c r="L42" s="262">
        <v>2</v>
      </c>
      <c r="M42" s="73">
        <v>10</v>
      </c>
      <c r="N42" s="73"/>
      <c r="O42" s="73">
        <v>20</v>
      </c>
      <c r="P42" s="73"/>
      <c r="Q42" s="264">
        <v>30</v>
      </c>
      <c r="R42" s="263" t="s">
        <v>55</v>
      </c>
      <c r="S42" s="84" t="s">
        <v>32</v>
      </c>
      <c r="T42" s="568" t="s">
        <v>30</v>
      </c>
    </row>
    <row r="43" spans="1:20" ht="30" customHeight="1">
      <c r="A43" s="390" t="s">
        <v>59</v>
      </c>
      <c r="B43" s="449">
        <v>915</v>
      </c>
      <c r="C43" s="449" t="s">
        <v>32</v>
      </c>
      <c r="D43" s="767" t="s">
        <v>97</v>
      </c>
      <c r="E43" s="768"/>
      <c r="F43" s="81" t="s">
        <v>79</v>
      </c>
      <c r="G43" s="106" t="s">
        <v>32</v>
      </c>
      <c r="H43" s="73" t="s">
        <v>32</v>
      </c>
      <c r="I43" s="73"/>
      <c r="J43" s="73" t="s">
        <v>32</v>
      </c>
      <c r="K43" s="73"/>
      <c r="L43" s="106">
        <v>2</v>
      </c>
      <c r="M43" s="73">
        <v>10</v>
      </c>
      <c r="N43" s="73"/>
      <c r="O43" s="73">
        <v>20</v>
      </c>
      <c r="P43" s="73"/>
      <c r="Q43" s="76">
        <v>30</v>
      </c>
      <c r="R43" s="76" t="s">
        <v>55</v>
      </c>
      <c r="S43" s="84" t="s">
        <v>32</v>
      </c>
      <c r="T43" s="78" t="s">
        <v>30</v>
      </c>
    </row>
    <row r="44" spans="1:20" ht="30" customHeight="1">
      <c r="A44" s="390" t="s">
        <v>61</v>
      </c>
      <c r="B44" s="449">
        <v>915</v>
      </c>
      <c r="C44" s="449" t="s">
        <v>32</v>
      </c>
      <c r="D44" s="765" t="s">
        <v>91</v>
      </c>
      <c r="E44" s="766"/>
      <c r="F44" s="63" t="s">
        <v>40</v>
      </c>
      <c r="G44" s="248" t="s">
        <v>32</v>
      </c>
      <c r="H44" s="73" t="s">
        <v>32</v>
      </c>
      <c r="I44" s="73"/>
      <c r="J44" s="73" t="s">
        <v>32</v>
      </c>
      <c r="K44" s="73"/>
      <c r="L44" s="248">
        <v>2</v>
      </c>
      <c r="M44" s="73">
        <v>10</v>
      </c>
      <c r="N44" s="73"/>
      <c r="O44" s="73">
        <v>20</v>
      </c>
      <c r="P44" s="73"/>
      <c r="Q44" s="94">
        <v>30</v>
      </c>
      <c r="R44" s="95" t="s">
        <v>55</v>
      </c>
      <c r="S44" s="84" t="s">
        <v>32</v>
      </c>
      <c r="T44" s="78" t="s">
        <v>30</v>
      </c>
    </row>
    <row r="45" spans="1:20" ht="30" customHeight="1">
      <c r="A45" s="390" t="s">
        <v>63</v>
      </c>
      <c r="B45" s="554">
        <v>915</v>
      </c>
      <c r="C45" s="555"/>
      <c r="D45" s="773" t="s">
        <v>96</v>
      </c>
      <c r="E45" s="773"/>
      <c r="F45" s="86" t="s">
        <v>86</v>
      </c>
      <c r="G45" s="271" t="s">
        <v>32</v>
      </c>
      <c r="H45" s="355" t="s">
        <v>32</v>
      </c>
      <c r="I45" s="356"/>
      <c r="J45" s="356" t="s">
        <v>32</v>
      </c>
      <c r="K45" s="356"/>
      <c r="L45" s="357">
        <v>2</v>
      </c>
      <c r="M45" s="355">
        <v>10</v>
      </c>
      <c r="N45" s="356"/>
      <c r="O45" s="356">
        <v>20</v>
      </c>
      <c r="P45" s="356"/>
      <c r="Q45" s="358">
        <v>30</v>
      </c>
      <c r="R45" s="359" t="s">
        <v>55</v>
      </c>
      <c r="S45" s="360" t="s">
        <v>32</v>
      </c>
      <c r="T45" s="360" t="s">
        <v>30</v>
      </c>
    </row>
    <row r="46" spans="1:20" ht="30" customHeight="1">
      <c r="A46" s="319"/>
      <c r="B46" s="426"/>
      <c r="C46" s="138"/>
      <c r="D46" s="779" t="s">
        <v>219</v>
      </c>
      <c r="E46" s="779"/>
      <c r="F46" s="779"/>
      <c r="G46" s="779"/>
      <c r="H46" s="779"/>
      <c r="I46" s="779"/>
      <c r="J46" s="779"/>
      <c r="K46" s="779"/>
      <c r="L46" s="779"/>
      <c r="M46" s="779"/>
      <c r="N46" s="779"/>
      <c r="O46" s="779"/>
      <c r="P46" s="779"/>
      <c r="Q46" s="779"/>
      <c r="R46" s="779"/>
      <c r="S46" s="779"/>
      <c r="T46" s="779"/>
    </row>
    <row r="47" spans="1:20" ht="45" customHeight="1">
      <c r="A47" s="464" t="s">
        <v>118</v>
      </c>
      <c r="B47" s="423" t="s">
        <v>274</v>
      </c>
      <c r="C47" s="83"/>
      <c r="D47" s="777"/>
      <c r="E47" s="133" t="s">
        <v>107</v>
      </c>
      <c r="F47" s="573" t="s">
        <v>297</v>
      </c>
      <c r="G47" s="108">
        <v>1</v>
      </c>
      <c r="H47" s="124">
        <v>15</v>
      </c>
      <c r="I47" s="137"/>
      <c r="J47" s="137" t="s">
        <v>32</v>
      </c>
      <c r="K47" s="137"/>
      <c r="L47" s="108" t="s">
        <v>32</v>
      </c>
      <c r="M47" s="124" t="s">
        <v>32</v>
      </c>
      <c r="N47" s="137"/>
      <c r="O47" s="137" t="s">
        <v>32</v>
      </c>
      <c r="P47" s="137"/>
      <c r="Q47" s="106">
        <v>15</v>
      </c>
      <c r="R47" s="115" t="s">
        <v>35</v>
      </c>
      <c r="S47" s="78" t="s">
        <v>30</v>
      </c>
      <c r="T47" s="59" t="s">
        <v>32</v>
      </c>
    </row>
    <row r="48" spans="1:20" ht="45" customHeight="1">
      <c r="A48" s="465" t="s">
        <v>190</v>
      </c>
      <c r="B48" s="450" t="s">
        <v>275</v>
      </c>
      <c r="C48" s="83"/>
      <c r="D48" s="777"/>
      <c r="E48" s="133" t="s">
        <v>300</v>
      </c>
      <c r="F48" s="133" t="s">
        <v>342</v>
      </c>
      <c r="G48" s="108">
        <v>1</v>
      </c>
      <c r="H48" s="136">
        <v>5</v>
      </c>
      <c r="I48" s="137"/>
      <c r="J48" s="137">
        <v>10</v>
      </c>
      <c r="K48" s="136"/>
      <c r="L48" s="108" t="s">
        <v>32</v>
      </c>
      <c r="M48" s="136" t="s">
        <v>32</v>
      </c>
      <c r="N48" s="137"/>
      <c r="O48" s="137" t="s">
        <v>32</v>
      </c>
      <c r="P48" s="136"/>
      <c r="Q48" s="106">
        <v>15</v>
      </c>
      <c r="R48" s="115" t="s">
        <v>25</v>
      </c>
      <c r="S48" s="78" t="s">
        <v>30</v>
      </c>
      <c r="T48" s="59" t="s">
        <v>32</v>
      </c>
    </row>
    <row r="49" spans="1:23" ht="45" customHeight="1">
      <c r="A49" s="320" t="s">
        <v>192</v>
      </c>
      <c r="B49" s="449">
        <v>915</v>
      </c>
      <c r="C49" s="83"/>
      <c r="D49" s="777"/>
      <c r="E49" s="133" t="s">
        <v>284</v>
      </c>
      <c r="F49" s="135" t="s">
        <v>343</v>
      </c>
      <c r="G49" s="482">
        <v>2</v>
      </c>
      <c r="H49" s="276">
        <v>5</v>
      </c>
      <c r="I49" s="276"/>
      <c r="J49" s="278">
        <v>10</v>
      </c>
      <c r="K49" s="276"/>
      <c r="L49" s="482"/>
      <c r="M49" s="276"/>
      <c r="N49" s="276"/>
      <c r="O49" s="278"/>
      <c r="P49" s="276"/>
      <c r="Q49" s="279">
        <v>15</v>
      </c>
      <c r="R49" s="280" t="s">
        <v>25</v>
      </c>
      <c r="S49" s="571" t="s">
        <v>30</v>
      </c>
      <c r="T49" s="173"/>
    </row>
    <row r="50" spans="1:23" ht="45" customHeight="1">
      <c r="A50" s="320" t="s">
        <v>262</v>
      </c>
      <c r="B50" s="449">
        <v>915</v>
      </c>
      <c r="C50" s="83"/>
      <c r="D50" s="777"/>
      <c r="E50" s="383" t="s">
        <v>255</v>
      </c>
      <c r="F50" s="313" t="s">
        <v>226</v>
      </c>
      <c r="G50" s="479">
        <v>1</v>
      </c>
      <c r="H50" s="384">
        <v>5</v>
      </c>
      <c r="I50" s="385"/>
      <c r="J50" s="385">
        <v>10</v>
      </c>
      <c r="K50" s="384"/>
      <c r="L50" s="479" t="s">
        <v>32</v>
      </c>
      <c r="M50" s="485"/>
      <c r="N50" s="485"/>
      <c r="O50" s="484"/>
      <c r="P50" s="385"/>
      <c r="Q50" s="373">
        <v>15</v>
      </c>
      <c r="R50" s="386" t="s">
        <v>25</v>
      </c>
      <c r="S50" s="360" t="s">
        <v>30</v>
      </c>
      <c r="T50" s="360" t="s">
        <v>32</v>
      </c>
    </row>
    <row r="51" spans="1:23" ht="30" customHeight="1">
      <c r="A51" s="463"/>
      <c r="B51" s="446"/>
      <c r="C51" s="138"/>
      <c r="D51" s="697" t="s">
        <v>178</v>
      </c>
      <c r="E51" s="698"/>
      <c r="F51" s="698"/>
      <c r="G51" s="698"/>
      <c r="H51" s="698"/>
      <c r="I51" s="698"/>
      <c r="J51" s="698"/>
      <c r="K51" s="698"/>
      <c r="L51" s="698"/>
      <c r="M51" s="698"/>
      <c r="N51" s="698"/>
      <c r="O51" s="698"/>
      <c r="P51" s="698"/>
      <c r="Q51" s="698"/>
      <c r="R51" s="698"/>
      <c r="S51" s="698"/>
      <c r="T51" s="699"/>
    </row>
    <row r="52" spans="1:23" ht="35.1" customHeight="1">
      <c r="A52" s="31" t="s">
        <v>263</v>
      </c>
      <c r="B52" s="449">
        <v>915</v>
      </c>
      <c r="C52" s="421"/>
      <c r="D52" s="780" t="s">
        <v>101</v>
      </c>
      <c r="E52" s="781"/>
      <c r="F52" s="407" t="s">
        <v>335</v>
      </c>
      <c r="G52" s="75"/>
      <c r="H52" s="73"/>
      <c r="I52" s="73"/>
      <c r="J52" s="73"/>
      <c r="K52" s="79"/>
      <c r="L52" s="76">
        <v>2</v>
      </c>
      <c r="M52" s="73"/>
      <c r="N52" s="73"/>
      <c r="O52" s="73"/>
      <c r="P52" s="79">
        <v>60</v>
      </c>
      <c r="Q52" s="130">
        <v>60</v>
      </c>
      <c r="R52" s="106" t="s">
        <v>65</v>
      </c>
      <c r="S52" s="84"/>
      <c r="T52" s="84" t="s">
        <v>26</v>
      </c>
      <c r="V52" s="20"/>
      <c r="W52" s="20"/>
    </row>
    <row r="53" spans="1:23" ht="35.1" customHeight="1">
      <c r="A53" s="67" t="s">
        <v>309</v>
      </c>
      <c r="B53" s="449">
        <v>915</v>
      </c>
      <c r="C53" s="36"/>
      <c r="D53" s="778" t="s">
        <v>102</v>
      </c>
      <c r="E53" s="717"/>
      <c r="F53" s="407" t="s">
        <v>335</v>
      </c>
      <c r="G53" s="75"/>
      <c r="H53" s="73"/>
      <c r="I53" s="73"/>
      <c r="J53" s="73"/>
      <c r="K53" s="79"/>
      <c r="L53" s="76">
        <v>2</v>
      </c>
      <c r="M53" s="73"/>
      <c r="N53" s="73"/>
      <c r="O53" s="73"/>
      <c r="P53" s="79">
        <v>60</v>
      </c>
      <c r="Q53" s="130">
        <v>60</v>
      </c>
      <c r="R53" s="106" t="s">
        <v>65</v>
      </c>
      <c r="S53" s="84"/>
      <c r="T53" s="84" t="s">
        <v>26</v>
      </c>
      <c r="V53" s="20"/>
      <c r="W53" s="20"/>
    </row>
    <row r="54" spans="1:23" ht="35.1" customHeight="1">
      <c r="A54" s="31" t="s">
        <v>310</v>
      </c>
      <c r="B54" s="449">
        <v>915</v>
      </c>
      <c r="C54" s="82"/>
      <c r="D54" s="775" t="s">
        <v>103</v>
      </c>
      <c r="E54" s="776"/>
      <c r="F54" s="407" t="s">
        <v>335</v>
      </c>
      <c r="G54" s="75">
        <v>1</v>
      </c>
      <c r="H54" s="73"/>
      <c r="I54" s="73"/>
      <c r="J54" s="73"/>
      <c r="K54" s="79">
        <v>30</v>
      </c>
      <c r="L54" s="76" t="s">
        <v>32</v>
      </c>
      <c r="M54" s="73"/>
      <c r="N54" s="73"/>
      <c r="O54" s="73"/>
      <c r="P54" s="79" t="s">
        <v>32</v>
      </c>
      <c r="Q54" s="130">
        <v>30</v>
      </c>
      <c r="R54" s="106" t="s">
        <v>65</v>
      </c>
      <c r="S54" s="84" t="s">
        <v>26</v>
      </c>
      <c r="T54" s="84" t="s">
        <v>32</v>
      </c>
      <c r="V54" s="20"/>
      <c r="W54" s="20"/>
    </row>
    <row r="55" spans="1:23" ht="35.1" customHeight="1">
      <c r="A55" s="31" t="s">
        <v>311</v>
      </c>
      <c r="B55" s="449">
        <v>915</v>
      </c>
      <c r="C55" s="87"/>
      <c r="D55" s="767" t="s">
        <v>104</v>
      </c>
      <c r="E55" s="774"/>
      <c r="F55" s="407" t="s">
        <v>335</v>
      </c>
      <c r="G55" s="88">
        <v>1</v>
      </c>
      <c r="H55" s="89"/>
      <c r="I55" s="55"/>
      <c r="J55" s="55"/>
      <c r="K55" s="113">
        <v>30</v>
      </c>
      <c r="L55" s="90" t="s">
        <v>32</v>
      </c>
      <c r="M55" s="55"/>
      <c r="N55" s="55"/>
      <c r="O55" s="55"/>
      <c r="P55" s="113" t="s">
        <v>32</v>
      </c>
      <c r="Q55" s="131">
        <v>30</v>
      </c>
      <c r="R55" s="132" t="s">
        <v>65</v>
      </c>
      <c r="S55" s="91" t="s">
        <v>26</v>
      </c>
      <c r="T55" s="91" t="s">
        <v>32</v>
      </c>
      <c r="U55" s="30"/>
      <c r="V55" s="20"/>
      <c r="W55" s="20"/>
    </row>
    <row r="56" spans="1:23" ht="80.099999999999994" customHeight="1">
      <c r="A56" s="67" t="s">
        <v>312</v>
      </c>
      <c r="B56" s="449">
        <v>915</v>
      </c>
      <c r="C56" s="82"/>
      <c r="D56" s="771" t="s">
        <v>259</v>
      </c>
      <c r="E56" s="772"/>
      <c r="F56" s="112" t="s">
        <v>344</v>
      </c>
      <c r="G56" s="75">
        <v>1</v>
      </c>
      <c r="H56" s="73"/>
      <c r="I56" s="73"/>
      <c r="J56" s="73"/>
      <c r="K56" s="79">
        <v>30</v>
      </c>
      <c r="L56" s="76">
        <v>1</v>
      </c>
      <c r="M56" s="73"/>
      <c r="N56" s="73"/>
      <c r="O56" s="73"/>
      <c r="P56" s="79">
        <v>30</v>
      </c>
      <c r="Q56" s="130">
        <v>60</v>
      </c>
      <c r="R56" s="106" t="s">
        <v>65</v>
      </c>
      <c r="S56" s="84" t="s">
        <v>26</v>
      </c>
      <c r="T56" s="84" t="s">
        <v>26</v>
      </c>
      <c r="V56" s="20"/>
    </row>
    <row r="57" spans="1:23" ht="30" customHeight="1">
      <c r="A57" s="425"/>
      <c r="B57" s="425"/>
      <c r="C57" s="139"/>
      <c r="D57" s="769"/>
      <c r="E57" s="770"/>
      <c r="F57" s="139"/>
      <c r="G57" s="85">
        <f>SUM(G16:G56)</f>
        <v>30</v>
      </c>
      <c r="H57" s="76">
        <f t="shared" ref="H57:N57" si="0">SUM(H16:H56)</f>
        <v>135</v>
      </c>
      <c r="I57" s="76">
        <f t="shared" si="0"/>
        <v>30</v>
      </c>
      <c r="J57" s="76">
        <f t="shared" si="0"/>
        <v>300</v>
      </c>
      <c r="K57" s="76">
        <f t="shared" si="0"/>
        <v>90</v>
      </c>
      <c r="L57" s="85">
        <f>SUM(L16:L56)</f>
        <v>30</v>
      </c>
      <c r="M57" s="76">
        <f t="shared" si="0"/>
        <v>125</v>
      </c>
      <c r="N57" s="76">
        <f t="shared" si="0"/>
        <v>20</v>
      </c>
      <c r="O57" s="76">
        <f>SUM(O16:O56 )</f>
        <v>210</v>
      </c>
      <c r="P57" s="76">
        <f>SUM(P16:P56)</f>
        <v>150</v>
      </c>
      <c r="Q57" s="76">
        <f>SUM(Q16:Q56)</f>
        <v>1060</v>
      </c>
      <c r="R57" s="76"/>
      <c r="S57" s="140" t="s">
        <v>290</v>
      </c>
      <c r="T57" s="140" t="s">
        <v>308</v>
      </c>
      <c r="V57" s="20"/>
    </row>
    <row r="58" spans="1:23">
      <c r="A58" s="20"/>
      <c r="B58" s="20"/>
      <c r="C58" s="20"/>
      <c r="D58" s="20"/>
      <c r="E58" s="21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</row>
    <row r="59" spans="1:23" ht="12.75" customHeight="1">
      <c r="A59" s="22" t="s">
        <v>66</v>
      </c>
      <c r="B59" s="22"/>
      <c r="E59" s="1"/>
      <c r="N59" s="20"/>
    </row>
    <row r="60" spans="1:23">
      <c r="N60" s="20"/>
      <c r="S60" s="20"/>
    </row>
    <row r="61" spans="1:23">
      <c r="S61" s="20"/>
    </row>
    <row r="65" spans="3:5">
      <c r="C65" s="20"/>
    </row>
    <row r="66" spans="3:5">
      <c r="E66" s="21"/>
    </row>
  </sheetData>
  <sheetProtection selectLockedCells="1" selectUnlockedCells="1"/>
  <mergeCells count="61">
    <mergeCell ref="S11:T13"/>
    <mergeCell ref="C11:C14"/>
    <mergeCell ref="D11:E14"/>
    <mergeCell ref="D16:E16"/>
    <mergeCell ref="R11:R13"/>
    <mergeCell ref="G12:K12"/>
    <mergeCell ref="Q11:Q13"/>
    <mergeCell ref="L12:P12"/>
    <mergeCell ref="G10:H10"/>
    <mergeCell ref="F11:F14"/>
    <mergeCell ref="G11:P11"/>
    <mergeCell ref="D26:E26"/>
    <mergeCell ref="D15:E15"/>
    <mergeCell ref="D17:E17"/>
    <mergeCell ref="D18:E18"/>
    <mergeCell ref="D22:E22"/>
    <mergeCell ref="D19:E19"/>
    <mergeCell ref="D24:E24"/>
    <mergeCell ref="D27:E27"/>
    <mergeCell ref="D21:E21"/>
    <mergeCell ref="D20:E20"/>
    <mergeCell ref="A1:E2"/>
    <mergeCell ref="A9:E9"/>
    <mergeCell ref="A11:A14"/>
    <mergeCell ref="A8:E8"/>
    <mergeCell ref="A7:E7"/>
    <mergeCell ref="B11:B14"/>
    <mergeCell ref="A4:E4"/>
    <mergeCell ref="A3:E3"/>
    <mergeCell ref="A5:E5"/>
    <mergeCell ref="A6:E6"/>
    <mergeCell ref="A10:E10"/>
    <mergeCell ref="D25:E25"/>
    <mergeCell ref="D23:T23"/>
    <mergeCell ref="D41:E41"/>
    <mergeCell ref="D40:E40"/>
    <mergeCell ref="D32:E32"/>
    <mergeCell ref="D34:E34"/>
    <mergeCell ref="D33:E33"/>
    <mergeCell ref="D39:E39"/>
    <mergeCell ref="D38:E38"/>
    <mergeCell ref="D37:E37"/>
    <mergeCell ref="D36:T36"/>
    <mergeCell ref="D30:T30"/>
    <mergeCell ref="D31:E31"/>
    <mergeCell ref="D29:E29"/>
    <mergeCell ref="D28:E28"/>
    <mergeCell ref="D35:E35"/>
    <mergeCell ref="D44:E44"/>
    <mergeCell ref="D43:E43"/>
    <mergeCell ref="D42:E42"/>
    <mergeCell ref="D57:E57"/>
    <mergeCell ref="D56:E56"/>
    <mergeCell ref="D45:E45"/>
    <mergeCell ref="D55:E55"/>
    <mergeCell ref="D54:E54"/>
    <mergeCell ref="D47:D50"/>
    <mergeCell ref="D53:E53"/>
    <mergeCell ref="D46:T46"/>
    <mergeCell ref="D52:E52"/>
    <mergeCell ref="D51:T51"/>
  </mergeCells>
  <phoneticPr fontId="0" type="noConversion"/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O5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"/>
  <sheetViews>
    <sheetView tabSelected="1" topLeftCell="E42" zoomScale="110" zoomScaleNormal="110" workbookViewId="0">
      <selection activeCell="G44" sqref="G44"/>
    </sheetView>
  </sheetViews>
  <sheetFormatPr defaultColWidth="9.109375" defaultRowHeight="13.2"/>
  <cols>
    <col min="1" max="1" width="4.109375" style="1" customWidth="1"/>
    <col min="2" max="2" width="0.33203125" style="1" customWidth="1"/>
    <col min="3" max="3" width="10.6640625" style="1" customWidth="1"/>
    <col min="4" max="4" width="30.6640625" style="1" customWidth="1"/>
    <col min="5" max="5" width="15.6640625" style="1" customWidth="1"/>
    <col min="6" max="6" width="35.6640625" style="2" customWidth="1"/>
    <col min="7" max="7" width="68.33203125" style="1" customWidth="1"/>
    <col min="8" max="8" width="5.6640625" style="1" customWidth="1"/>
    <col min="9" max="9" width="5.88671875" style="1" customWidth="1"/>
    <col min="10" max="17" width="5.6640625" style="1" customWidth="1"/>
    <col min="18" max="18" width="6.6640625" style="1" customWidth="1"/>
    <col min="19" max="19" width="5.6640625" style="1" customWidth="1"/>
    <col min="20" max="20" width="18.109375" style="1" customWidth="1"/>
    <col min="21" max="21" width="20.109375" style="1" customWidth="1"/>
    <col min="22" max="16384" width="9.109375" style="1"/>
  </cols>
  <sheetData>
    <row r="1" spans="1:21" s="3" customFormat="1" ht="17.399999999999999">
      <c r="A1" s="666" t="s">
        <v>114</v>
      </c>
      <c r="B1" s="666"/>
      <c r="C1" s="666"/>
      <c r="D1" s="666"/>
      <c r="E1" s="666"/>
      <c r="F1" s="666"/>
      <c r="G1" s="141" t="s">
        <v>0</v>
      </c>
    </row>
    <row r="2" spans="1:21" s="3" customFormat="1" ht="15.6">
      <c r="A2" s="666"/>
      <c r="B2" s="666"/>
      <c r="C2" s="666"/>
      <c r="D2" s="666"/>
      <c r="E2" s="666"/>
      <c r="F2" s="666"/>
      <c r="G2" s="143" t="s">
        <v>286</v>
      </c>
    </row>
    <row r="3" spans="1:21" s="3" customFormat="1" ht="15.6">
      <c r="A3" s="666" t="s">
        <v>115</v>
      </c>
      <c r="B3" s="666"/>
      <c r="C3" s="666"/>
      <c r="D3" s="666"/>
      <c r="E3" s="666"/>
      <c r="F3" s="666"/>
      <c r="G3" s="143" t="s">
        <v>215</v>
      </c>
    </row>
    <row r="4" spans="1:21" s="3" customFormat="1" ht="15.6">
      <c r="A4" s="666" t="s">
        <v>129</v>
      </c>
      <c r="B4" s="666"/>
      <c r="C4" s="666"/>
      <c r="D4" s="666"/>
      <c r="E4" s="666"/>
      <c r="F4" s="666"/>
      <c r="G4" s="143"/>
    </row>
    <row r="5" spans="1:21" s="3" customFormat="1" ht="15.6">
      <c r="A5" s="666" t="s">
        <v>189</v>
      </c>
      <c r="B5" s="666"/>
      <c r="C5" s="666"/>
      <c r="D5" s="666"/>
      <c r="E5" s="666"/>
      <c r="F5" s="666"/>
    </row>
    <row r="6" spans="1:21" s="3" customFormat="1" ht="15.6">
      <c r="A6" s="666" t="s">
        <v>278</v>
      </c>
      <c r="B6" s="666"/>
      <c r="C6" s="666"/>
      <c r="D6" s="666"/>
      <c r="E6" s="666"/>
      <c r="F6" s="666"/>
    </row>
    <row r="7" spans="1:21" s="3" customFormat="1" ht="15.6">
      <c r="A7" s="666" t="s">
        <v>331</v>
      </c>
      <c r="B7" s="666"/>
      <c r="C7" s="666"/>
      <c r="D7" s="666"/>
      <c r="E7" s="666"/>
      <c r="F7" s="666"/>
    </row>
    <row r="8" spans="1:21" s="3" customFormat="1" ht="15.6">
      <c r="A8" s="666" t="s">
        <v>152</v>
      </c>
      <c r="B8" s="666"/>
      <c r="C8" s="666"/>
      <c r="D8" s="666"/>
      <c r="E8" s="666"/>
      <c r="F8" s="666"/>
    </row>
    <row r="9" spans="1:21" s="3" customFormat="1" ht="15.6">
      <c r="A9" s="666" t="s">
        <v>130</v>
      </c>
      <c r="B9" s="666"/>
      <c r="C9" s="666"/>
      <c r="D9" s="666"/>
      <c r="E9" s="666"/>
      <c r="F9" s="666"/>
    </row>
    <row r="10" spans="1:21" ht="17.399999999999999">
      <c r="A10" s="725" t="s">
        <v>322</v>
      </c>
      <c r="B10" s="725"/>
      <c r="C10" s="725"/>
      <c r="D10" s="725"/>
      <c r="E10" s="725"/>
      <c r="F10" s="725"/>
      <c r="G10" s="141" t="s">
        <v>217</v>
      </c>
      <c r="H10" s="727" t="s">
        <v>32</v>
      </c>
      <c r="I10" s="727"/>
    </row>
    <row r="11" spans="1:21" ht="45" customHeight="1">
      <c r="A11" s="803" t="s">
        <v>2</v>
      </c>
      <c r="B11" s="434"/>
      <c r="C11" s="663" t="s">
        <v>272</v>
      </c>
      <c r="D11" s="823" t="s">
        <v>241</v>
      </c>
      <c r="E11" s="700" t="s">
        <v>3</v>
      </c>
      <c r="F11" s="826"/>
      <c r="G11" s="751" t="s">
        <v>4</v>
      </c>
      <c r="H11" s="751" t="s">
        <v>5</v>
      </c>
      <c r="I11" s="751"/>
      <c r="J11" s="751"/>
      <c r="K11" s="751"/>
      <c r="L11" s="751"/>
      <c r="M11" s="751"/>
      <c r="N11" s="751"/>
      <c r="O11" s="751"/>
      <c r="P11" s="751"/>
      <c r="Q11" s="751"/>
      <c r="R11" s="763" t="s">
        <v>6</v>
      </c>
      <c r="S11" s="763" t="s">
        <v>7</v>
      </c>
      <c r="T11" s="820" t="s">
        <v>8</v>
      </c>
      <c r="U11" s="821"/>
    </row>
    <row r="12" spans="1:21" ht="30" customHeight="1">
      <c r="A12" s="804"/>
      <c r="B12" s="435"/>
      <c r="C12" s="664"/>
      <c r="D12" s="824"/>
      <c r="E12" s="701"/>
      <c r="F12" s="827"/>
      <c r="G12" s="810"/>
      <c r="H12" s="682" t="s">
        <v>249</v>
      </c>
      <c r="I12" s="683"/>
      <c r="J12" s="683"/>
      <c r="K12" s="683"/>
      <c r="L12" s="684"/>
      <c r="M12" s="682" t="s">
        <v>250</v>
      </c>
      <c r="N12" s="683"/>
      <c r="O12" s="683"/>
      <c r="P12" s="683"/>
      <c r="Q12" s="684"/>
      <c r="R12" s="764"/>
      <c r="S12" s="764"/>
      <c r="T12" s="750"/>
      <c r="U12" s="822"/>
    </row>
    <row r="13" spans="1:21" ht="57.75" customHeight="1">
      <c r="A13" s="804"/>
      <c r="B13" s="435"/>
      <c r="C13" s="664"/>
      <c r="D13" s="824"/>
      <c r="E13" s="701"/>
      <c r="F13" s="827"/>
      <c r="G13" s="810"/>
      <c r="H13" s="4" t="s">
        <v>11</v>
      </c>
      <c r="I13" s="5" t="s">
        <v>12</v>
      </c>
      <c r="J13" s="5" t="s">
        <v>13</v>
      </c>
      <c r="K13" s="5" t="s">
        <v>14</v>
      </c>
      <c r="L13" s="6" t="s">
        <v>15</v>
      </c>
      <c r="M13" s="4" t="s">
        <v>11</v>
      </c>
      <c r="N13" s="5" t="s">
        <v>12</v>
      </c>
      <c r="O13" s="5" t="s">
        <v>13</v>
      </c>
      <c r="P13" s="7" t="s">
        <v>14</v>
      </c>
      <c r="Q13" s="6" t="s">
        <v>15</v>
      </c>
      <c r="R13" s="764"/>
      <c r="S13" s="764"/>
      <c r="T13" s="750"/>
      <c r="U13" s="822"/>
    </row>
    <row r="14" spans="1:21" ht="15.6">
      <c r="A14" s="805"/>
      <c r="B14" s="436"/>
      <c r="C14" s="665"/>
      <c r="D14" s="825"/>
      <c r="E14" s="828"/>
      <c r="F14" s="829"/>
      <c r="G14" s="811"/>
      <c r="H14" s="144" t="s">
        <v>16</v>
      </c>
      <c r="I14" s="145" t="s">
        <v>17</v>
      </c>
      <c r="J14" s="145" t="s">
        <v>18</v>
      </c>
      <c r="K14" s="145" t="s">
        <v>19</v>
      </c>
      <c r="L14" s="145" t="s">
        <v>20</v>
      </c>
      <c r="M14" s="146" t="s">
        <v>16</v>
      </c>
      <c r="N14" s="147" t="s">
        <v>17</v>
      </c>
      <c r="O14" s="147" t="s">
        <v>18</v>
      </c>
      <c r="P14" s="147" t="s">
        <v>19</v>
      </c>
      <c r="Q14" s="147" t="s">
        <v>20</v>
      </c>
      <c r="R14" s="146" t="s">
        <v>21</v>
      </c>
      <c r="S14" s="35" t="s">
        <v>16</v>
      </c>
      <c r="T14" s="48" t="s">
        <v>9</v>
      </c>
      <c r="U14" s="49" t="s">
        <v>10</v>
      </c>
    </row>
    <row r="15" spans="1:21" ht="30" customHeight="1">
      <c r="A15" s="230"/>
      <c r="B15" s="231"/>
      <c r="C15" s="428"/>
      <c r="D15" s="317"/>
      <c r="E15" s="847" t="s">
        <v>223</v>
      </c>
      <c r="F15" s="848"/>
      <c r="G15" s="848"/>
      <c r="H15" s="848"/>
      <c r="I15" s="848"/>
      <c r="J15" s="848"/>
      <c r="K15" s="848"/>
      <c r="L15" s="848"/>
      <c r="M15" s="848"/>
      <c r="N15" s="848"/>
      <c r="O15" s="848"/>
      <c r="P15" s="848"/>
      <c r="Q15" s="231"/>
      <c r="R15" s="231"/>
      <c r="S15" s="231"/>
      <c r="T15" s="235"/>
      <c r="U15" s="232"/>
    </row>
    <row r="16" spans="1:21" ht="30" customHeight="1">
      <c r="A16" s="238" t="s">
        <v>23</v>
      </c>
      <c r="B16" s="466"/>
      <c r="C16" s="444">
        <v>310</v>
      </c>
      <c r="D16" s="443" t="s">
        <v>32</v>
      </c>
      <c r="E16" s="856" t="s">
        <v>199</v>
      </c>
      <c r="F16" s="857"/>
      <c r="G16" s="239" t="s">
        <v>169</v>
      </c>
      <c r="H16" s="115">
        <v>3</v>
      </c>
      <c r="I16" s="238">
        <v>15</v>
      </c>
      <c r="J16" s="238">
        <v>35</v>
      </c>
      <c r="K16" s="238"/>
      <c r="L16" s="238"/>
      <c r="M16" s="115" t="s">
        <v>32</v>
      </c>
      <c r="N16" s="238" t="s">
        <v>32</v>
      </c>
      <c r="O16" s="238" t="s">
        <v>32</v>
      </c>
      <c r="P16" s="238"/>
      <c r="Q16" s="238"/>
      <c r="R16" s="115">
        <v>50</v>
      </c>
      <c r="S16" s="115" t="s">
        <v>35</v>
      </c>
      <c r="T16" s="238" t="s">
        <v>30</v>
      </c>
      <c r="U16" s="238" t="s">
        <v>32</v>
      </c>
    </row>
    <row r="17" spans="1:23" ht="30" customHeight="1">
      <c r="A17" s="73" t="s">
        <v>28</v>
      </c>
      <c r="B17" s="437"/>
      <c r="C17" s="444">
        <v>310</v>
      </c>
      <c r="D17" s="444" t="s">
        <v>32</v>
      </c>
      <c r="E17" s="832" t="s">
        <v>171</v>
      </c>
      <c r="F17" s="833"/>
      <c r="G17" s="275" t="s">
        <v>170</v>
      </c>
      <c r="H17" s="106">
        <v>1</v>
      </c>
      <c r="I17" s="73">
        <v>10</v>
      </c>
      <c r="J17" s="73">
        <v>10</v>
      </c>
      <c r="K17" s="73"/>
      <c r="L17" s="73"/>
      <c r="M17" s="106" t="s">
        <v>32</v>
      </c>
      <c r="N17" s="73" t="s">
        <v>32</v>
      </c>
      <c r="O17" s="73" t="s">
        <v>32</v>
      </c>
      <c r="P17" s="73"/>
      <c r="Q17" s="73"/>
      <c r="R17" s="116">
        <v>20</v>
      </c>
      <c r="S17" s="106" t="s">
        <v>35</v>
      </c>
      <c r="T17" s="238" t="s">
        <v>30</v>
      </c>
      <c r="U17" s="238" t="s">
        <v>32</v>
      </c>
    </row>
    <row r="18" spans="1:23" ht="30" customHeight="1">
      <c r="A18" s="73" t="s">
        <v>31</v>
      </c>
      <c r="B18" s="430"/>
      <c r="C18" s="456">
        <v>310</v>
      </c>
      <c r="D18" s="456" t="s">
        <v>32</v>
      </c>
      <c r="E18" s="832" t="s">
        <v>316</v>
      </c>
      <c r="F18" s="837"/>
      <c r="G18" s="237" t="s">
        <v>40</v>
      </c>
      <c r="H18" s="106" t="s">
        <v>32</v>
      </c>
      <c r="I18" s="189" t="s">
        <v>32</v>
      </c>
      <c r="J18" s="73" t="s">
        <v>32</v>
      </c>
      <c r="K18" s="73"/>
      <c r="L18" s="73"/>
      <c r="M18" s="106">
        <v>1</v>
      </c>
      <c r="N18" s="189">
        <v>10</v>
      </c>
      <c r="O18" s="73">
        <v>10</v>
      </c>
      <c r="P18" s="73"/>
      <c r="Q18" s="73"/>
      <c r="R18" s="116">
        <v>20</v>
      </c>
      <c r="S18" s="240" t="s">
        <v>35</v>
      </c>
      <c r="T18" s="512"/>
      <c r="U18" s="238" t="s">
        <v>30</v>
      </c>
    </row>
    <row r="19" spans="1:23" ht="30" customHeight="1">
      <c r="A19" s="73" t="s">
        <v>33</v>
      </c>
      <c r="B19" s="429"/>
      <c r="C19" s="444">
        <v>310</v>
      </c>
      <c r="D19" s="444" t="s">
        <v>32</v>
      </c>
      <c r="E19" s="832" t="s">
        <v>172</v>
      </c>
      <c r="F19" s="838"/>
      <c r="G19" s="239" t="s">
        <v>169</v>
      </c>
      <c r="H19" s="106" t="s">
        <v>32</v>
      </c>
      <c r="I19" s="73" t="s">
        <v>32</v>
      </c>
      <c r="J19" s="73" t="s">
        <v>32</v>
      </c>
      <c r="K19" s="73"/>
      <c r="L19" s="73"/>
      <c r="M19" s="236">
        <v>1</v>
      </c>
      <c r="N19" s="73">
        <v>10</v>
      </c>
      <c r="O19" s="73">
        <v>10</v>
      </c>
      <c r="P19" s="73"/>
      <c r="Q19" s="73"/>
      <c r="R19" s="116">
        <v>20</v>
      </c>
      <c r="S19" s="106" t="s">
        <v>35</v>
      </c>
      <c r="T19" s="238" t="s">
        <v>32</v>
      </c>
      <c r="U19" s="346" t="s">
        <v>30</v>
      </c>
    </row>
    <row r="20" spans="1:23" ht="30" customHeight="1">
      <c r="A20" s="73" t="s">
        <v>34</v>
      </c>
      <c r="B20" s="466"/>
      <c r="C20" s="444">
        <v>310</v>
      </c>
      <c r="D20" s="443" t="s">
        <v>32</v>
      </c>
      <c r="E20" s="819" t="s">
        <v>195</v>
      </c>
      <c r="F20" s="819"/>
      <c r="G20" s="239" t="s">
        <v>169</v>
      </c>
      <c r="H20" s="106"/>
      <c r="I20" s="73"/>
      <c r="J20" s="73"/>
      <c r="K20" s="73"/>
      <c r="L20" s="73"/>
      <c r="M20" s="236">
        <v>2</v>
      </c>
      <c r="N20" s="73">
        <v>10</v>
      </c>
      <c r="O20" s="73">
        <v>10</v>
      </c>
      <c r="P20" s="228"/>
      <c r="Q20" s="73"/>
      <c r="R20" s="116">
        <v>20</v>
      </c>
      <c r="S20" s="106" t="s">
        <v>35</v>
      </c>
      <c r="T20" s="238"/>
      <c r="U20" s="347" t="s">
        <v>30</v>
      </c>
    </row>
    <row r="21" spans="1:23" ht="30" customHeight="1">
      <c r="A21" s="73" t="s">
        <v>36</v>
      </c>
      <c r="B21" s="429"/>
      <c r="C21" s="306">
        <v>912</v>
      </c>
      <c r="D21" s="306" t="s">
        <v>32</v>
      </c>
      <c r="E21" s="752" t="s">
        <v>175</v>
      </c>
      <c r="F21" s="753"/>
      <c r="G21" s="40" t="s">
        <v>226</v>
      </c>
      <c r="H21" s="106"/>
      <c r="I21" s="73"/>
      <c r="J21" s="73"/>
      <c r="K21" s="73"/>
      <c r="L21" s="73"/>
      <c r="M21" s="236">
        <v>3</v>
      </c>
      <c r="N21" s="73">
        <v>10</v>
      </c>
      <c r="O21" s="73"/>
      <c r="P21" s="228">
        <v>30</v>
      </c>
      <c r="Q21" s="73"/>
      <c r="R21" s="116">
        <v>40</v>
      </c>
      <c r="S21" s="106" t="s">
        <v>25</v>
      </c>
      <c r="T21" s="238"/>
      <c r="U21" s="483" t="s">
        <v>27</v>
      </c>
    </row>
    <row r="22" spans="1:23" ht="30" customHeight="1">
      <c r="A22" s="73" t="s">
        <v>39</v>
      </c>
      <c r="B22" s="467"/>
      <c r="C22" s="455">
        <v>9999</v>
      </c>
      <c r="D22" s="455" t="s">
        <v>32</v>
      </c>
      <c r="E22" s="836" t="s">
        <v>279</v>
      </c>
      <c r="F22" s="836"/>
      <c r="G22" s="40" t="s">
        <v>226</v>
      </c>
      <c r="H22" s="106" t="s">
        <v>32</v>
      </c>
      <c r="I22" s="73" t="s">
        <v>32</v>
      </c>
      <c r="J22" s="73"/>
      <c r="K22" s="73" t="s">
        <v>32</v>
      </c>
      <c r="L22" s="73"/>
      <c r="M22" s="236">
        <v>3</v>
      </c>
      <c r="N22" s="73">
        <v>10</v>
      </c>
      <c r="O22" s="73"/>
      <c r="P22" s="73">
        <v>30</v>
      </c>
      <c r="Q22" s="73"/>
      <c r="R22" s="116">
        <v>40</v>
      </c>
      <c r="S22" s="106" t="s">
        <v>25</v>
      </c>
      <c r="T22" s="346"/>
      <c r="U22" s="347" t="s">
        <v>30</v>
      </c>
    </row>
    <row r="23" spans="1:23" ht="30" customHeight="1">
      <c r="A23" s="73" t="s">
        <v>41</v>
      </c>
      <c r="B23" s="430"/>
      <c r="C23" s="454">
        <v>548</v>
      </c>
      <c r="D23" s="454" t="s">
        <v>32</v>
      </c>
      <c r="E23" s="799" t="s">
        <v>197</v>
      </c>
      <c r="F23" s="800"/>
      <c r="G23" s="40" t="s">
        <v>226</v>
      </c>
      <c r="H23" s="106">
        <v>2</v>
      </c>
      <c r="I23" s="73">
        <v>10</v>
      </c>
      <c r="J23" s="73"/>
      <c r="K23" s="323">
        <v>30</v>
      </c>
      <c r="L23" s="73"/>
      <c r="M23" s="236" t="s">
        <v>32</v>
      </c>
      <c r="N23" s="73" t="s">
        <v>32</v>
      </c>
      <c r="O23" s="73"/>
      <c r="P23" s="228" t="s">
        <v>32</v>
      </c>
      <c r="Q23" s="73"/>
      <c r="R23" s="116">
        <v>40</v>
      </c>
      <c r="S23" s="106" t="s">
        <v>25</v>
      </c>
      <c r="T23" s="347" t="s">
        <v>30</v>
      </c>
      <c r="U23" s="347" t="s">
        <v>32</v>
      </c>
    </row>
    <row r="24" spans="1:23" ht="30" customHeight="1">
      <c r="A24" s="73" t="s">
        <v>42</v>
      </c>
      <c r="B24" s="467"/>
      <c r="C24" s="444">
        <v>220</v>
      </c>
      <c r="D24" s="444" t="s">
        <v>32</v>
      </c>
      <c r="E24" s="862" t="s">
        <v>206</v>
      </c>
      <c r="F24" s="862"/>
      <c r="G24" s="60" t="s">
        <v>295</v>
      </c>
      <c r="H24" s="8">
        <v>1</v>
      </c>
      <c r="I24" s="419">
        <v>10</v>
      </c>
      <c r="J24" s="61" t="s">
        <v>32</v>
      </c>
      <c r="K24" s="12" t="s">
        <v>32</v>
      </c>
      <c r="L24" s="12"/>
      <c r="M24" s="54" t="s">
        <v>32</v>
      </c>
      <c r="N24" s="12" t="s">
        <v>32</v>
      </c>
      <c r="O24" s="12"/>
      <c r="P24" s="12" t="s">
        <v>32</v>
      </c>
      <c r="Q24" s="12"/>
      <c r="R24" s="286">
        <v>10</v>
      </c>
      <c r="S24" s="117" t="s">
        <v>35</v>
      </c>
      <c r="T24" s="342" t="s">
        <v>30</v>
      </c>
      <c r="U24" s="274" t="s">
        <v>32</v>
      </c>
    </row>
    <row r="25" spans="1:23" ht="30" customHeight="1">
      <c r="A25" s="73" t="s">
        <v>43</v>
      </c>
      <c r="B25" s="467"/>
      <c r="C25" s="454">
        <v>311</v>
      </c>
      <c r="D25" s="454" t="s">
        <v>32</v>
      </c>
      <c r="E25" s="863" t="s">
        <v>207</v>
      </c>
      <c r="F25" s="863"/>
      <c r="G25" s="300" t="s">
        <v>294</v>
      </c>
      <c r="H25" s="297">
        <v>1</v>
      </c>
      <c r="I25" s="420">
        <v>10</v>
      </c>
      <c r="J25" s="41">
        <v>10</v>
      </c>
      <c r="K25" s="41"/>
      <c r="L25" s="41"/>
      <c r="M25" s="298"/>
      <c r="N25" s="41"/>
      <c r="O25" s="41"/>
      <c r="P25" s="41"/>
      <c r="Q25" s="41"/>
      <c r="R25" s="388">
        <v>20</v>
      </c>
      <c r="S25" s="389" t="s">
        <v>35</v>
      </c>
      <c r="T25" s="73" t="s">
        <v>30</v>
      </c>
      <c r="U25" s="299"/>
    </row>
    <row r="26" spans="1:23" ht="30" customHeight="1">
      <c r="A26" s="73" t="s">
        <v>44</v>
      </c>
      <c r="B26" s="467"/>
      <c r="C26" s="451">
        <v>915</v>
      </c>
      <c r="D26" s="453" t="s">
        <v>32</v>
      </c>
      <c r="E26" s="799" t="s">
        <v>269</v>
      </c>
      <c r="F26" s="800"/>
      <c r="G26" s="86" t="s">
        <v>86</v>
      </c>
      <c r="H26" s="373" t="s">
        <v>32</v>
      </c>
      <c r="I26" s="374" t="s">
        <v>32</v>
      </c>
      <c r="J26" s="374"/>
      <c r="K26" s="374" t="s">
        <v>32</v>
      </c>
      <c r="L26" s="374" t="s">
        <v>32</v>
      </c>
      <c r="M26" s="375">
        <v>2</v>
      </c>
      <c r="N26" s="374">
        <v>10</v>
      </c>
      <c r="O26" s="374"/>
      <c r="P26" s="374">
        <v>10</v>
      </c>
      <c r="Q26" s="374"/>
      <c r="R26" s="376">
        <v>20</v>
      </c>
      <c r="S26" s="373" t="s">
        <v>25</v>
      </c>
      <c r="T26" s="377" t="s">
        <v>32</v>
      </c>
      <c r="U26" s="377" t="s">
        <v>30</v>
      </c>
    </row>
    <row r="27" spans="1:23" ht="30" customHeight="1">
      <c r="A27" s="73" t="s">
        <v>45</v>
      </c>
      <c r="B27" s="467"/>
      <c r="C27" s="474">
        <v>310</v>
      </c>
      <c r="D27" s="452" t="s">
        <v>32</v>
      </c>
      <c r="E27" s="850" t="s">
        <v>173</v>
      </c>
      <c r="F27" s="851"/>
      <c r="G27" s="372" t="s">
        <v>120</v>
      </c>
      <c r="H27" s="373">
        <v>1</v>
      </c>
      <c r="I27" s="374">
        <v>15</v>
      </c>
      <c r="J27" s="374"/>
      <c r="K27" s="374">
        <v>5</v>
      </c>
      <c r="L27" s="374"/>
      <c r="M27" s="108" t="s">
        <v>32</v>
      </c>
      <c r="N27" s="374" t="s">
        <v>32</v>
      </c>
      <c r="O27" s="374"/>
      <c r="P27" s="73" t="s">
        <v>32</v>
      </c>
      <c r="Q27" s="374"/>
      <c r="R27" s="376">
        <v>20</v>
      </c>
      <c r="S27" s="373" t="s">
        <v>35</v>
      </c>
      <c r="T27" s="377" t="s">
        <v>30</v>
      </c>
      <c r="U27" s="377" t="s">
        <v>32</v>
      </c>
    </row>
    <row r="28" spans="1:23" ht="34.5" customHeight="1">
      <c r="A28" s="318"/>
      <c r="B28" s="312"/>
      <c r="C28" s="471"/>
      <c r="D28" s="350"/>
      <c r="E28" s="853" t="s">
        <v>224</v>
      </c>
      <c r="F28" s="854"/>
      <c r="G28" s="854"/>
      <c r="H28" s="854"/>
      <c r="I28" s="854"/>
      <c r="J28" s="854"/>
      <c r="K28" s="854"/>
      <c r="L28" s="854"/>
      <c r="M28" s="854"/>
      <c r="N28" s="854"/>
      <c r="O28" s="854"/>
      <c r="P28" s="854"/>
      <c r="Q28" s="854"/>
      <c r="R28" s="854"/>
      <c r="S28" s="854"/>
      <c r="T28" s="854"/>
      <c r="U28" s="855"/>
    </row>
    <row r="29" spans="1:23" ht="34.5" customHeight="1">
      <c r="A29" s="501" t="s">
        <v>47</v>
      </c>
      <c r="B29" s="500"/>
      <c r="C29" s="444">
        <v>915</v>
      </c>
      <c r="D29" s="444" t="s">
        <v>32</v>
      </c>
      <c r="E29" s="849" t="s">
        <v>157</v>
      </c>
      <c r="F29" s="791"/>
      <c r="G29" s="575" t="s">
        <v>330</v>
      </c>
      <c r="H29" s="381"/>
      <c r="I29" s="93"/>
      <c r="J29" s="29"/>
      <c r="K29" s="505"/>
      <c r="L29" s="505"/>
      <c r="M29" s="506">
        <v>2</v>
      </c>
      <c r="N29" s="507">
        <v>10</v>
      </c>
      <c r="O29" s="508" t="s">
        <v>32</v>
      </c>
      <c r="P29" s="391">
        <v>20</v>
      </c>
      <c r="Q29" s="505" t="s">
        <v>32</v>
      </c>
      <c r="R29" s="509">
        <v>30</v>
      </c>
      <c r="S29" s="506" t="s">
        <v>25</v>
      </c>
      <c r="T29" s="511" t="s">
        <v>32</v>
      </c>
      <c r="U29" s="510" t="s">
        <v>30</v>
      </c>
      <c r="V29" s="274"/>
      <c r="W29" s="341" t="s">
        <v>30</v>
      </c>
    </row>
    <row r="30" spans="1:23" ht="30" customHeight="1">
      <c r="A30" s="73" t="s">
        <v>49</v>
      </c>
      <c r="B30" s="430"/>
      <c r="C30" s="451">
        <v>1014</v>
      </c>
      <c r="D30" s="451" t="s">
        <v>32</v>
      </c>
      <c r="E30" s="834" t="s">
        <v>293</v>
      </c>
      <c r="F30" s="835"/>
      <c r="G30" s="378" t="s">
        <v>62</v>
      </c>
      <c r="H30" s="379">
        <v>3</v>
      </c>
      <c r="I30" s="229">
        <v>10</v>
      </c>
      <c r="J30" s="229"/>
      <c r="K30" s="229">
        <v>30</v>
      </c>
      <c r="L30" s="229"/>
      <c r="M30" s="236"/>
      <c r="N30" s="229"/>
      <c r="O30" s="229"/>
      <c r="P30" s="228"/>
      <c r="Q30" s="229"/>
      <c r="R30" s="380">
        <v>40</v>
      </c>
      <c r="S30" s="296" t="s">
        <v>25</v>
      </c>
      <c r="T30" s="348" t="s">
        <v>27</v>
      </c>
      <c r="U30" s="73"/>
    </row>
    <row r="31" spans="1:23" ht="30" customHeight="1">
      <c r="A31" s="73" t="s">
        <v>50</v>
      </c>
      <c r="B31" s="430"/>
      <c r="C31" s="451">
        <v>1014</v>
      </c>
      <c r="D31" s="451" t="s">
        <v>32</v>
      </c>
      <c r="E31" s="812" t="s">
        <v>221</v>
      </c>
      <c r="F31" s="813"/>
      <c r="G31" s="191" t="s">
        <v>62</v>
      </c>
      <c r="H31" s="106"/>
      <c r="I31" s="73"/>
      <c r="J31" s="73"/>
      <c r="K31" s="73"/>
      <c r="L31" s="73"/>
      <c r="M31" s="236">
        <v>3</v>
      </c>
      <c r="N31" s="73">
        <v>10</v>
      </c>
      <c r="O31" s="73"/>
      <c r="P31" s="228">
        <v>30</v>
      </c>
      <c r="Q31" s="73"/>
      <c r="R31" s="116">
        <v>40</v>
      </c>
      <c r="S31" s="301" t="s">
        <v>25</v>
      </c>
      <c r="T31" s="346"/>
      <c r="U31" s="348" t="s">
        <v>27</v>
      </c>
    </row>
    <row r="32" spans="1:23" ht="39.9" customHeight="1">
      <c r="A32" s="370"/>
      <c r="B32" s="433"/>
      <c r="C32" s="351"/>
      <c r="D32" s="371"/>
      <c r="E32" s="853" t="s">
        <v>305</v>
      </c>
      <c r="F32" s="854"/>
      <c r="G32" s="854"/>
      <c r="H32" s="854"/>
      <c r="I32" s="854"/>
      <c r="J32" s="854"/>
      <c r="K32" s="854"/>
      <c r="L32" s="854"/>
      <c r="M32" s="854"/>
      <c r="N32" s="854"/>
      <c r="O32" s="854"/>
      <c r="P32" s="854"/>
      <c r="Q32" s="854"/>
      <c r="R32" s="854"/>
      <c r="S32" s="854"/>
      <c r="T32" s="854"/>
      <c r="U32" s="855"/>
    </row>
    <row r="33" spans="1:24" ht="30" customHeight="1">
      <c r="A33" s="31" t="s">
        <v>74</v>
      </c>
      <c r="B33" s="423"/>
      <c r="C33" s="444">
        <v>915</v>
      </c>
      <c r="D33" s="98"/>
      <c r="E33" s="767" t="s">
        <v>181</v>
      </c>
      <c r="F33" s="768"/>
      <c r="G33" s="63" t="s">
        <v>40</v>
      </c>
      <c r="H33" s="106">
        <v>2</v>
      </c>
      <c r="I33" s="73">
        <v>10</v>
      </c>
      <c r="J33" s="73"/>
      <c r="K33" s="73">
        <v>25</v>
      </c>
      <c r="L33" s="73"/>
      <c r="M33" s="76"/>
      <c r="N33" s="73"/>
      <c r="O33" s="73"/>
      <c r="P33" s="73"/>
      <c r="Q33" s="73"/>
      <c r="R33" s="76">
        <v>35</v>
      </c>
      <c r="S33" s="76" t="s">
        <v>25</v>
      </c>
      <c r="T33" s="166" t="s">
        <v>27</v>
      </c>
      <c r="U33" s="80"/>
    </row>
    <row r="34" spans="1:24" ht="30" customHeight="1">
      <c r="A34" s="12" t="s">
        <v>76</v>
      </c>
      <c r="B34" s="423"/>
      <c r="C34" s="444">
        <v>915</v>
      </c>
      <c r="D34" s="207"/>
      <c r="E34" s="767" t="s">
        <v>182</v>
      </c>
      <c r="F34" s="768"/>
      <c r="G34" s="247" t="s">
        <v>346</v>
      </c>
      <c r="H34" s="106">
        <v>2</v>
      </c>
      <c r="I34" s="73">
        <v>10</v>
      </c>
      <c r="J34" s="73"/>
      <c r="K34" s="73">
        <v>25</v>
      </c>
      <c r="L34" s="73"/>
      <c r="M34" s="76"/>
      <c r="N34" s="73"/>
      <c r="O34" s="73"/>
      <c r="P34" s="73"/>
      <c r="Q34" s="73"/>
      <c r="R34" s="76">
        <v>35</v>
      </c>
      <c r="S34" s="76" t="s">
        <v>25</v>
      </c>
      <c r="T34" s="166" t="s">
        <v>27</v>
      </c>
      <c r="U34" s="80"/>
    </row>
    <row r="35" spans="1:24" ht="30" customHeight="1">
      <c r="A35" s="31" t="s">
        <v>77</v>
      </c>
      <c r="B35" s="423"/>
      <c r="C35" s="444">
        <v>915</v>
      </c>
      <c r="D35" s="98" t="s">
        <v>32</v>
      </c>
      <c r="E35" s="799" t="s">
        <v>183</v>
      </c>
      <c r="F35" s="800"/>
      <c r="G35" s="63" t="s">
        <v>325</v>
      </c>
      <c r="H35" s="205">
        <v>2</v>
      </c>
      <c r="I35" s="73">
        <v>10</v>
      </c>
      <c r="J35" s="73"/>
      <c r="K35" s="73">
        <v>15</v>
      </c>
      <c r="L35" s="73"/>
      <c r="M35" s="76"/>
      <c r="N35" s="73"/>
      <c r="O35" s="73"/>
      <c r="P35" s="73"/>
      <c r="Q35" s="73"/>
      <c r="R35" s="28">
        <v>25</v>
      </c>
      <c r="S35" s="76" t="s">
        <v>25</v>
      </c>
      <c r="T35" s="80" t="s">
        <v>30</v>
      </c>
      <c r="U35" s="80" t="s">
        <v>32</v>
      </c>
    </row>
    <row r="36" spans="1:24" ht="30" customHeight="1">
      <c r="A36" s="502" t="s">
        <v>32</v>
      </c>
      <c r="B36" s="565"/>
      <c r="C36" s="566" t="s">
        <v>32</v>
      </c>
      <c r="D36" s="566"/>
      <c r="E36" s="858" t="s">
        <v>306</v>
      </c>
      <c r="F36" s="859"/>
      <c r="G36" s="859"/>
      <c r="H36" s="859"/>
      <c r="I36" s="859"/>
      <c r="J36" s="569"/>
      <c r="K36" s="569"/>
      <c r="L36" s="569"/>
      <c r="M36" s="569"/>
      <c r="N36" s="569"/>
      <c r="O36" s="569"/>
      <c r="P36" s="569"/>
      <c r="Q36" s="569"/>
      <c r="R36" s="569"/>
      <c r="S36" s="569"/>
      <c r="T36" s="569"/>
      <c r="U36" s="570"/>
    </row>
    <row r="37" spans="1:24" ht="30" customHeight="1">
      <c r="A37" s="415" t="s">
        <v>80</v>
      </c>
      <c r="B37" s="567"/>
      <c r="C37" s="489">
        <v>915</v>
      </c>
      <c r="D37" s="557"/>
      <c r="E37" s="860" t="s">
        <v>184</v>
      </c>
      <c r="F37" s="861"/>
      <c r="G37" s="558" t="s">
        <v>40</v>
      </c>
      <c r="H37" s="379" t="s">
        <v>32</v>
      </c>
      <c r="I37" s="229" t="s">
        <v>32</v>
      </c>
      <c r="J37" s="229"/>
      <c r="K37" s="229" t="s">
        <v>32</v>
      </c>
      <c r="L37" s="229"/>
      <c r="M37" s="379">
        <v>2</v>
      </c>
      <c r="N37" s="229">
        <v>10</v>
      </c>
      <c r="O37" s="229"/>
      <c r="P37" s="229">
        <v>25</v>
      </c>
      <c r="Q37" s="229"/>
      <c r="R37" s="381">
        <v>35</v>
      </c>
      <c r="S37" s="381" t="s">
        <v>25</v>
      </c>
      <c r="T37" s="564" t="s">
        <v>32</v>
      </c>
      <c r="U37" s="564" t="s">
        <v>27</v>
      </c>
    </row>
    <row r="38" spans="1:24" ht="30" customHeight="1">
      <c r="A38" s="415" t="s">
        <v>83</v>
      </c>
      <c r="B38" s="567"/>
      <c r="C38" s="444">
        <v>915</v>
      </c>
      <c r="D38" s="207"/>
      <c r="E38" s="767" t="s">
        <v>185</v>
      </c>
      <c r="F38" s="768"/>
      <c r="G38" s="247" t="s">
        <v>271</v>
      </c>
      <c r="H38" s="106" t="s">
        <v>32</v>
      </c>
      <c r="I38" s="73" t="s">
        <v>32</v>
      </c>
      <c r="J38" s="73"/>
      <c r="K38" s="73" t="s">
        <v>32</v>
      </c>
      <c r="L38" s="73"/>
      <c r="M38" s="106">
        <v>2</v>
      </c>
      <c r="N38" s="73">
        <v>10</v>
      </c>
      <c r="O38" s="73"/>
      <c r="P38" s="73">
        <v>25</v>
      </c>
      <c r="Q38" s="73"/>
      <c r="R38" s="76">
        <v>35</v>
      </c>
      <c r="S38" s="76" t="s">
        <v>25</v>
      </c>
      <c r="T38" s="166" t="s">
        <v>32</v>
      </c>
      <c r="U38" s="166" t="s">
        <v>27</v>
      </c>
    </row>
    <row r="39" spans="1:24" ht="30" customHeight="1">
      <c r="A39" s="415" t="s">
        <v>53</v>
      </c>
      <c r="B39" s="567"/>
      <c r="C39" s="444">
        <v>915</v>
      </c>
      <c r="D39" s="207"/>
      <c r="E39" s="767" t="s">
        <v>267</v>
      </c>
      <c r="F39" s="774"/>
      <c r="G39" s="302" t="s">
        <v>242</v>
      </c>
      <c r="H39" s="106" t="s">
        <v>32</v>
      </c>
      <c r="I39" s="73" t="s">
        <v>32</v>
      </c>
      <c r="J39" s="73"/>
      <c r="K39" s="73" t="s">
        <v>32</v>
      </c>
      <c r="L39" s="73"/>
      <c r="M39" s="106">
        <v>1</v>
      </c>
      <c r="N39" s="73">
        <v>5</v>
      </c>
      <c r="O39" s="73"/>
      <c r="P39" s="465">
        <v>10</v>
      </c>
      <c r="Q39" s="73"/>
      <c r="R39" s="76">
        <v>15</v>
      </c>
      <c r="S39" s="76" t="s">
        <v>25</v>
      </c>
      <c r="T39" s="80" t="s">
        <v>32</v>
      </c>
      <c r="U39" s="80" t="s">
        <v>30</v>
      </c>
    </row>
    <row r="40" spans="1:24" ht="30" customHeight="1">
      <c r="A40" s="31">
        <v>22</v>
      </c>
      <c r="B40" s="423"/>
      <c r="C40" s="444">
        <v>915</v>
      </c>
      <c r="D40" s="98" t="s">
        <v>32</v>
      </c>
      <c r="E40" s="799" t="s">
        <v>186</v>
      </c>
      <c r="F40" s="800"/>
      <c r="G40" s="247" t="s">
        <v>40</v>
      </c>
      <c r="H40" s="205" t="s">
        <v>32</v>
      </c>
      <c r="I40" s="73" t="s">
        <v>32</v>
      </c>
      <c r="J40" s="73"/>
      <c r="K40" s="73" t="s">
        <v>32</v>
      </c>
      <c r="L40" s="73"/>
      <c r="M40" s="106">
        <v>2</v>
      </c>
      <c r="N40" s="73">
        <v>10</v>
      </c>
      <c r="O40" s="73"/>
      <c r="P40" s="73">
        <v>25</v>
      </c>
      <c r="Q40" s="73"/>
      <c r="R40" s="28">
        <v>35</v>
      </c>
      <c r="S40" s="76" t="s">
        <v>25</v>
      </c>
      <c r="T40" s="80" t="s">
        <v>32</v>
      </c>
      <c r="U40" s="80" t="s">
        <v>30</v>
      </c>
    </row>
    <row r="41" spans="1:24" ht="39.9" customHeight="1">
      <c r="A41" s="319"/>
      <c r="B41" s="438"/>
      <c r="C41" s="371"/>
      <c r="D41" s="351"/>
      <c r="E41" s="844" t="s">
        <v>220</v>
      </c>
      <c r="F41" s="845"/>
      <c r="G41" s="845"/>
      <c r="H41" s="845"/>
      <c r="I41" s="845"/>
      <c r="J41" s="845"/>
      <c r="K41" s="845"/>
      <c r="L41" s="845"/>
      <c r="M41" s="845"/>
      <c r="N41" s="845"/>
      <c r="O41" s="845"/>
      <c r="P41" s="845"/>
      <c r="Q41" s="845"/>
      <c r="R41" s="845"/>
      <c r="S41" s="845"/>
      <c r="T41" s="845"/>
      <c r="U41" s="846"/>
    </row>
    <row r="42" spans="1:24" ht="39.9" customHeight="1">
      <c r="A42" s="320" t="s">
        <v>56</v>
      </c>
      <c r="B42" s="439"/>
      <c r="C42" s="449">
        <v>915</v>
      </c>
      <c r="D42" s="449" t="s">
        <v>32</v>
      </c>
      <c r="E42" s="852" t="s">
        <v>228</v>
      </c>
      <c r="F42" s="249" t="s">
        <v>299</v>
      </c>
      <c r="G42" s="250" t="s">
        <v>326</v>
      </c>
      <c r="H42" s="117">
        <v>2</v>
      </c>
      <c r="I42" s="251">
        <v>5</v>
      </c>
      <c r="J42" s="251"/>
      <c r="K42" s="252">
        <v>10</v>
      </c>
      <c r="L42" s="251"/>
      <c r="M42" s="255" t="s">
        <v>32</v>
      </c>
      <c r="N42" s="251" t="s">
        <v>32</v>
      </c>
      <c r="O42" s="251"/>
      <c r="P42" s="252" t="s">
        <v>32</v>
      </c>
      <c r="Q42" s="251"/>
      <c r="R42" s="104">
        <v>15</v>
      </c>
      <c r="S42" s="253" t="s">
        <v>25</v>
      </c>
      <c r="T42" s="173" t="s">
        <v>30</v>
      </c>
      <c r="U42" s="173" t="s">
        <v>32</v>
      </c>
    </row>
    <row r="43" spans="1:24" ht="35.1" customHeight="1">
      <c r="A43" s="67" t="s">
        <v>58</v>
      </c>
      <c r="B43" s="468"/>
      <c r="C43" s="449">
        <v>915</v>
      </c>
      <c r="D43" s="449" t="s">
        <v>32</v>
      </c>
      <c r="E43" s="852"/>
      <c r="F43" s="249" t="s">
        <v>193</v>
      </c>
      <c r="G43" s="250" t="s">
        <v>194</v>
      </c>
      <c r="H43" s="117">
        <v>2</v>
      </c>
      <c r="I43" s="251">
        <v>5</v>
      </c>
      <c r="J43" s="251"/>
      <c r="K43" s="252">
        <v>10</v>
      </c>
      <c r="L43" s="251"/>
      <c r="M43" s="255" t="s">
        <v>32</v>
      </c>
      <c r="N43" s="251" t="s">
        <v>32</v>
      </c>
      <c r="O43" s="251"/>
      <c r="P43" s="252" t="s">
        <v>32</v>
      </c>
      <c r="Q43" s="251"/>
      <c r="R43" s="104">
        <v>15</v>
      </c>
      <c r="S43" s="253" t="s">
        <v>25</v>
      </c>
      <c r="T43" s="173" t="s">
        <v>30</v>
      </c>
      <c r="U43" s="173" t="s">
        <v>32</v>
      </c>
    </row>
    <row r="44" spans="1:24" ht="39.9" customHeight="1">
      <c r="A44" s="464" t="s">
        <v>59</v>
      </c>
      <c r="B44" s="440"/>
      <c r="C44" s="449">
        <v>915</v>
      </c>
      <c r="D44" s="449" t="s">
        <v>32</v>
      </c>
      <c r="E44" s="852"/>
      <c r="F44" s="249" t="s">
        <v>298</v>
      </c>
      <c r="G44" s="254" t="s">
        <v>354</v>
      </c>
      <c r="H44" s="117">
        <v>1</v>
      </c>
      <c r="I44" s="251">
        <v>5</v>
      </c>
      <c r="J44" s="251"/>
      <c r="K44" s="252">
        <v>10</v>
      </c>
      <c r="L44" s="251"/>
      <c r="M44" s="255" t="s">
        <v>32</v>
      </c>
      <c r="N44" s="251" t="s">
        <v>32</v>
      </c>
      <c r="O44" s="251"/>
      <c r="P44" s="252" t="s">
        <v>32</v>
      </c>
      <c r="Q44" s="251"/>
      <c r="R44" s="104">
        <v>15</v>
      </c>
      <c r="S44" s="253" t="s">
        <v>25</v>
      </c>
      <c r="T44" s="173" t="s">
        <v>30</v>
      </c>
      <c r="U44" s="173" t="s">
        <v>32</v>
      </c>
    </row>
    <row r="45" spans="1:24" ht="39.9" customHeight="1">
      <c r="A45" s="465" t="s">
        <v>61</v>
      </c>
      <c r="B45" s="458">
        <v>914</v>
      </c>
      <c r="C45" s="458">
        <v>914</v>
      </c>
      <c r="D45" s="449"/>
      <c r="E45" s="852"/>
      <c r="F45" s="281" t="s">
        <v>301</v>
      </c>
      <c r="G45" s="281" t="s">
        <v>347</v>
      </c>
      <c r="H45" s="280">
        <v>1</v>
      </c>
      <c r="I45" s="276">
        <v>5</v>
      </c>
      <c r="J45" s="276"/>
      <c r="K45" s="278">
        <v>10</v>
      </c>
      <c r="L45" s="276"/>
      <c r="M45" s="277"/>
      <c r="N45" s="276"/>
      <c r="O45" s="276"/>
      <c r="P45" s="278"/>
      <c r="Q45" s="276" t="s">
        <v>32</v>
      </c>
      <c r="R45" s="279">
        <v>15</v>
      </c>
      <c r="S45" s="280" t="s">
        <v>25</v>
      </c>
      <c r="T45" s="173" t="s">
        <v>30</v>
      </c>
      <c r="U45" s="173" t="s">
        <v>32</v>
      </c>
    </row>
    <row r="46" spans="1:24" ht="39.9" customHeight="1">
      <c r="A46" s="465" t="s">
        <v>63</v>
      </c>
      <c r="B46" s="458">
        <v>915</v>
      </c>
      <c r="C46" s="458">
        <v>915</v>
      </c>
      <c r="D46" s="449"/>
      <c r="E46" s="852"/>
      <c r="F46" s="283" t="s">
        <v>254</v>
      </c>
      <c r="G46" s="281" t="s">
        <v>179</v>
      </c>
      <c r="H46" s="280">
        <v>1</v>
      </c>
      <c r="I46" s="276">
        <v>5</v>
      </c>
      <c r="J46" s="276"/>
      <c r="K46" s="278">
        <v>10</v>
      </c>
      <c r="L46" s="276"/>
      <c r="M46" s="277"/>
      <c r="N46" s="276"/>
      <c r="O46" s="276"/>
      <c r="P46" s="278"/>
      <c r="Q46" s="276"/>
      <c r="R46" s="279">
        <v>15</v>
      </c>
      <c r="S46" s="280" t="s">
        <v>25</v>
      </c>
      <c r="T46" s="173" t="s">
        <v>30</v>
      </c>
      <c r="U46" s="173" t="s">
        <v>32</v>
      </c>
    </row>
    <row r="47" spans="1:24" ht="39.9" customHeight="1">
      <c r="A47" s="320" t="s">
        <v>118</v>
      </c>
      <c r="B47" s="481"/>
      <c r="C47" s="458"/>
      <c r="D47" s="449"/>
      <c r="E47" s="852"/>
      <c r="F47" s="282" t="s">
        <v>210</v>
      </c>
      <c r="G47" s="572" t="s">
        <v>327</v>
      </c>
      <c r="H47" s="280">
        <v>1</v>
      </c>
      <c r="I47" s="276">
        <v>5</v>
      </c>
      <c r="J47" s="276"/>
      <c r="K47" s="278">
        <v>10</v>
      </c>
      <c r="L47" s="276"/>
      <c r="M47" s="277"/>
      <c r="N47" s="276"/>
      <c r="O47" s="276"/>
      <c r="P47" s="278"/>
      <c r="Q47" s="276"/>
      <c r="R47" s="279">
        <v>15</v>
      </c>
      <c r="S47" s="280" t="s">
        <v>25</v>
      </c>
      <c r="T47" s="173" t="s">
        <v>30</v>
      </c>
      <c r="U47" s="173" t="s">
        <v>32</v>
      </c>
    </row>
    <row r="48" spans="1:24" ht="39.9" customHeight="1">
      <c r="A48" s="67" t="s">
        <v>190</v>
      </c>
      <c r="B48" s="440"/>
      <c r="C48" s="449">
        <v>915</v>
      </c>
      <c r="D48" s="449" t="s">
        <v>32</v>
      </c>
      <c r="E48" s="852"/>
      <c r="F48" s="134" t="s">
        <v>302</v>
      </c>
      <c r="G48" s="133" t="s">
        <v>227</v>
      </c>
      <c r="H48" s="117">
        <v>1</v>
      </c>
      <c r="I48" s="251">
        <v>15</v>
      </c>
      <c r="J48" s="251"/>
      <c r="K48" s="252" t="s">
        <v>32</v>
      </c>
      <c r="L48" s="251"/>
      <c r="M48" s="255" t="s">
        <v>32</v>
      </c>
      <c r="N48" s="251" t="s">
        <v>32</v>
      </c>
      <c r="O48" s="251"/>
      <c r="P48" s="252" t="s">
        <v>32</v>
      </c>
      <c r="Q48" s="251"/>
      <c r="R48" s="104">
        <v>15</v>
      </c>
      <c r="S48" s="253" t="s">
        <v>35</v>
      </c>
      <c r="T48" s="173" t="s">
        <v>30</v>
      </c>
      <c r="U48" s="173" t="s">
        <v>32</v>
      </c>
      <c r="W48" s="20"/>
      <c r="X48" s="20"/>
    </row>
    <row r="49" spans="1:24" ht="30" customHeight="1">
      <c r="A49" s="321"/>
      <c r="B49" s="322"/>
      <c r="C49" s="472"/>
      <c r="D49" s="352"/>
      <c r="E49" s="841" t="s">
        <v>200</v>
      </c>
      <c r="F49" s="842"/>
      <c r="G49" s="843"/>
      <c r="H49" s="843"/>
      <c r="I49" s="843"/>
      <c r="J49" s="843"/>
      <c r="K49" s="843"/>
      <c r="L49" s="843"/>
      <c r="M49" s="843"/>
      <c r="N49" s="843"/>
      <c r="O49" s="843"/>
      <c r="P49" s="843"/>
      <c r="Q49" s="843"/>
      <c r="R49" s="843"/>
      <c r="S49" s="843"/>
      <c r="T49" s="843"/>
      <c r="U49" s="843"/>
      <c r="W49" s="20"/>
      <c r="X49" s="20"/>
    </row>
    <row r="50" spans="1:24" ht="30" customHeight="1">
      <c r="A50" s="323" t="s">
        <v>191</v>
      </c>
      <c r="B50" s="469"/>
      <c r="C50" s="457">
        <v>9999</v>
      </c>
      <c r="D50" s="457" t="s">
        <v>32</v>
      </c>
      <c r="E50" s="839" t="s">
        <v>201</v>
      </c>
      <c r="F50" s="840"/>
      <c r="G50" s="219"/>
      <c r="H50" s="267" t="s">
        <v>32</v>
      </c>
      <c r="I50" s="219" t="s">
        <v>32</v>
      </c>
      <c r="J50" s="268" t="s">
        <v>32</v>
      </c>
      <c r="K50" s="216"/>
      <c r="L50" s="216"/>
      <c r="M50" s="267">
        <v>1</v>
      </c>
      <c r="N50" s="216"/>
      <c r="O50" s="268">
        <v>5</v>
      </c>
      <c r="P50" s="216"/>
      <c r="Q50" s="216"/>
      <c r="R50" s="267">
        <v>5</v>
      </c>
      <c r="S50" s="308" t="s">
        <v>32</v>
      </c>
      <c r="T50" s="216"/>
      <c r="U50" s="268" t="s">
        <v>202</v>
      </c>
      <c r="V50" s="20"/>
      <c r="W50" s="20"/>
      <c r="X50" s="20"/>
    </row>
    <row r="51" spans="1:24" ht="30" customHeight="1">
      <c r="A51" s="324"/>
      <c r="B51" s="470"/>
      <c r="C51" s="473"/>
      <c r="D51" s="351"/>
      <c r="E51" s="782" t="s">
        <v>178</v>
      </c>
      <c r="F51" s="866"/>
      <c r="G51" s="866"/>
      <c r="H51" s="866"/>
      <c r="I51" s="866"/>
      <c r="J51" s="866"/>
      <c r="K51" s="866"/>
      <c r="L51" s="866"/>
      <c r="M51" s="866"/>
      <c r="N51" s="866"/>
      <c r="O51" s="866"/>
      <c r="P51" s="866"/>
      <c r="Q51" s="866"/>
      <c r="R51" s="866"/>
      <c r="S51" s="866"/>
      <c r="T51" s="866"/>
      <c r="U51" s="867"/>
      <c r="V51" s="30"/>
      <c r="W51" s="20"/>
      <c r="X51" s="20"/>
    </row>
    <row r="52" spans="1:24" ht="35.1" customHeight="1">
      <c r="A52" s="31" t="s">
        <v>192</v>
      </c>
      <c r="B52" s="423"/>
      <c r="C52" s="449">
        <v>915</v>
      </c>
      <c r="D52" s="449" t="s">
        <v>32</v>
      </c>
      <c r="E52" s="707" t="s">
        <v>101</v>
      </c>
      <c r="F52" s="707"/>
      <c r="G52" s="407" t="s">
        <v>335</v>
      </c>
      <c r="H52" s="75"/>
      <c r="I52" s="73"/>
      <c r="J52" s="73"/>
      <c r="K52" s="73"/>
      <c r="L52" s="79"/>
      <c r="M52" s="76">
        <v>2</v>
      </c>
      <c r="N52" s="73"/>
      <c r="O52" s="73"/>
      <c r="P52" s="73"/>
      <c r="Q52" s="79">
        <v>60</v>
      </c>
      <c r="R52" s="130">
        <v>60</v>
      </c>
      <c r="S52" s="106" t="s">
        <v>65</v>
      </c>
      <c r="T52" s="84"/>
      <c r="U52" s="84" t="s">
        <v>26</v>
      </c>
      <c r="W52" s="20"/>
    </row>
    <row r="53" spans="1:24" ht="35.1" customHeight="1">
      <c r="A53" s="67" t="s">
        <v>262</v>
      </c>
      <c r="B53" s="423"/>
      <c r="C53" s="449">
        <v>915</v>
      </c>
      <c r="D53" s="449" t="s">
        <v>32</v>
      </c>
      <c r="E53" s="707" t="s">
        <v>102</v>
      </c>
      <c r="F53" s="707"/>
      <c r="G53" s="407" t="s">
        <v>335</v>
      </c>
      <c r="H53" s="75"/>
      <c r="I53" s="73"/>
      <c r="J53" s="73"/>
      <c r="K53" s="73"/>
      <c r="L53" s="79"/>
      <c r="M53" s="76">
        <v>2</v>
      </c>
      <c r="N53" s="73"/>
      <c r="O53" s="73"/>
      <c r="P53" s="73"/>
      <c r="Q53" s="79">
        <v>60</v>
      </c>
      <c r="R53" s="130">
        <v>60</v>
      </c>
      <c r="S53" s="106" t="s">
        <v>65</v>
      </c>
      <c r="T53" s="84"/>
      <c r="U53" s="84" t="s">
        <v>26</v>
      </c>
      <c r="W53" s="20"/>
    </row>
    <row r="54" spans="1:24" ht="39.9" customHeight="1">
      <c r="A54" s="31" t="s">
        <v>263</v>
      </c>
      <c r="B54" s="469"/>
      <c r="C54" s="449">
        <v>915</v>
      </c>
      <c r="D54" s="449" t="s">
        <v>32</v>
      </c>
      <c r="E54" s="767" t="s">
        <v>103</v>
      </c>
      <c r="F54" s="774"/>
      <c r="G54" s="407" t="s">
        <v>335</v>
      </c>
      <c r="H54" s="75">
        <v>1</v>
      </c>
      <c r="I54" s="73"/>
      <c r="J54" s="73"/>
      <c r="K54" s="73"/>
      <c r="L54" s="79">
        <v>30</v>
      </c>
      <c r="M54" s="76" t="s">
        <v>32</v>
      </c>
      <c r="N54" s="73"/>
      <c r="O54" s="73"/>
      <c r="P54" s="73"/>
      <c r="Q54" s="79" t="s">
        <v>32</v>
      </c>
      <c r="R54" s="130">
        <v>30</v>
      </c>
      <c r="S54" s="106" t="s">
        <v>65</v>
      </c>
      <c r="T54" s="84" t="s">
        <v>26</v>
      </c>
      <c r="U54" s="84" t="s">
        <v>32</v>
      </c>
    </row>
    <row r="55" spans="1:24" ht="30" customHeight="1">
      <c r="A55" s="31" t="s">
        <v>309</v>
      </c>
      <c r="B55" s="469"/>
      <c r="C55" s="449">
        <v>915</v>
      </c>
      <c r="D55" s="449" t="s">
        <v>32</v>
      </c>
      <c r="E55" s="767" t="s">
        <v>104</v>
      </c>
      <c r="F55" s="774"/>
      <c r="G55" s="407" t="s">
        <v>335</v>
      </c>
      <c r="H55" s="88">
        <v>1</v>
      </c>
      <c r="I55" s="89"/>
      <c r="J55" s="55"/>
      <c r="K55" s="55"/>
      <c r="L55" s="113">
        <v>30</v>
      </c>
      <c r="M55" s="90" t="s">
        <v>32</v>
      </c>
      <c r="N55" s="55"/>
      <c r="O55" s="55"/>
      <c r="P55" s="55"/>
      <c r="Q55" s="113" t="s">
        <v>32</v>
      </c>
      <c r="R55" s="131">
        <v>30</v>
      </c>
      <c r="S55" s="132" t="s">
        <v>65</v>
      </c>
      <c r="T55" s="91" t="s">
        <v>26</v>
      </c>
      <c r="U55" s="91" t="s">
        <v>32</v>
      </c>
    </row>
    <row r="56" spans="1:24" ht="80.099999999999994" customHeight="1">
      <c r="A56" s="67" t="s">
        <v>310</v>
      </c>
      <c r="B56" s="469"/>
      <c r="C56" s="449">
        <v>915</v>
      </c>
      <c r="D56" s="449" t="s">
        <v>32</v>
      </c>
      <c r="E56" s="864" t="s">
        <v>260</v>
      </c>
      <c r="F56" s="865"/>
      <c r="G56" s="112" t="s">
        <v>350</v>
      </c>
      <c r="H56" s="75">
        <v>1</v>
      </c>
      <c r="I56" s="73"/>
      <c r="J56" s="73"/>
      <c r="K56" s="73"/>
      <c r="L56" s="79">
        <v>30</v>
      </c>
      <c r="M56" s="76">
        <v>1</v>
      </c>
      <c r="N56" s="73"/>
      <c r="O56" s="73"/>
      <c r="P56" s="73"/>
      <c r="Q56" s="79">
        <v>30</v>
      </c>
      <c r="R56" s="130">
        <v>60</v>
      </c>
      <c r="S56" s="106" t="s">
        <v>65</v>
      </c>
      <c r="T56" s="84" t="s">
        <v>26</v>
      </c>
      <c r="U56" s="84" t="s">
        <v>26</v>
      </c>
    </row>
    <row r="57" spans="1:24" ht="20.100000000000001" customHeight="1">
      <c r="A57" s="208"/>
      <c r="B57" s="432"/>
      <c r="C57" s="431"/>
      <c r="D57" s="206"/>
      <c r="E57" s="769"/>
      <c r="F57" s="770"/>
      <c r="G57" s="206"/>
      <c r="H57" s="85">
        <f>SUM(H15:H56)</f>
        <v>30</v>
      </c>
      <c r="I57" s="76">
        <f>SUM(I16:I56)</f>
        <v>155</v>
      </c>
      <c r="J57" s="76">
        <f>SUM(J16:J56)</f>
        <v>55</v>
      </c>
      <c r="K57" s="76">
        <f>SUM(K16:K56)</f>
        <v>190</v>
      </c>
      <c r="L57" s="76">
        <f t="shared" ref="L57:Q57" si="0">SUM(L15:L56)</f>
        <v>90</v>
      </c>
      <c r="M57" s="85">
        <f>SUM(M15:M56)</f>
        <v>30</v>
      </c>
      <c r="N57" s="76">
        <f t="shared" si="0"/>
        <v>115</v>
      </c>
      <c r="O57" s="76">
        <f t="shared" si="0"/>
        <v>35</v>
      </c>
      <c r="P57" s="76">
        <f t="shared" si="0"/>
        <v>205</v>
      </c>
      <c r="Q57" s="76">
        <f t="shared" si="0"/>
        <v>150</v>
      </c>
      <c r="R57" s="76">
        <f>SUM(R16:R56, )</f>
        <v>995</v>
      </c>
      <c r="S57" s="76"/>
      <c r="T57" s="140" t="s">
        <v>290</v>
      </c>
      <c r="U57" s="140" t="s">
        <v>307</v>
      </c>
    </row>
    <row r="58" spans="1:24">
      <c r="A58" s="20"/>
      <c r="B58" s="20"/>
      <c r="C58" s="20"/>
      <c r="D58" s="20"/>
      <c r="E58" s="20"/>
      <c r="F58" s="21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 spans="1:24" ht="15.6">
      <c r="A59" s="22" t="s">
        <v>66</v>
      </c>
      <c r="B59" s="22"/>
      <c r="F59" s="1"/>
      <c r="O59" s="20"/>
    </row>
    <row r="60" spans="1:24">
      <c r="O60" s="20"/>
      <c r="T60" s="20"/>
    </row>
    <row r="61" spans="1:24">
      <c r="T61" s="20"/>
    </row>
    <row r="65" spans="3:6">
      <c r="C65" s="20"/>
      <c r="D65" s="20"/>
    </row>
    <row r="66" spans="3:6">
      <c r="F66" s="21"/>
    </row>
  </sheetData>
  <sheetProtection selectLockedCells="1" selectUnlockedCells="1"/>
  <mergeCells count="59">
    <mergeCell ref="E57:F57"/>
    <mergeCell ref="E56:F56"/>
    <mergeCell ref="E55:F55"/>
    <mergeCell ref="E51:U51"/>
    <mergeCell ref="E54:F54"/>
    <mergeCell ref="E53:F53"/>
    <mergeCell ref="E34:F34"/>
    <mergeCell ref="E35:F35"/>
    <mergeCell ref="E32:U32"/>
    <mergeCell ref="E24:F24"/>
    <mergeCell ref="E25:F25"/>
    <mergeCell ref="E26:F26"/>
    <mergeCell ref="E40:F40"/>
    <mergeCell ref="E36:I36"/>
    <mergeCell ref="E37:F37"/>
    <mergeCell ref="E39:F39"/>
    <mergeCell ref="E38:F38"/>
    <mergeCell ref="E50:F50"/>
    <mergeCell ref="E49:F49"/>
    <mergeCell ref="G49:U49"/>
    <mergeCell ref="E52:F52"/>
    <mergeCell ref="R11:R13"/>
    <mergeCell ref="H11:Q11"/>
    <mergeCell ref="E41:U41"/>
    <mergeCell ref="E15:P15"/>
    <mergeCell ref="E29:F29"/>
    <mergeCell ref="E27:F27"/>
    <mergeCell ref="E42:E48"/>
    <mergeCell ref="E28:U28"/>
    <mergeCell ref="E16:F16"/>
    <mergeCell ref="E20:F20"/>
    <mergeCell ref="E33:F33"/>
    <mergeCell ref="E23:F23"/>
    <mergeCell ref="E17:F17"/>
    <mergeCell ref="E30:F30"/>
    <mergeCell ref="E31:F31"/>
    <mergeCell ref="E22:F22"/>
    <mergeCell ref="E21:F21"/>
    <mergeCell ref="E18:F18"/>
    <mergeCell ref="E19:F19"/>
    <mergeCell ref="T11:U13"/>
    <mergeCell ref="H12:L12"/>
    <mergeCell ref="M12:Q12"/>
    <mergeCell ref="S11:S13"/>
    <mergeCell ref="A8:F8"/>
    <mergeCell ref="A9:F9"/>
    <mergeCell ref="A10:F10"/>
    <mergeCell ref="H10:I10"/>
    <mergeCell ref="A11:A14"/>
    <mergeCell ref="C11:C14"/>
    <mergeCell ref="D11:D14"/>
    <mergeCell ref="E11:F14"/>
    <mergeCell ref="G11:G14"/>
    <mergeCell ref="A7:F7"/>
    <mergeCell ref="A1:F2"/>
    <mergeCell ref="A3:F3"/>
    <mergeCell ref="A4:F4"/>
    <mergeCell ref="A5:F5"/>
    <mergeCell ref="A6:F6"/>
  </mergeCells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J5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zoomScale="69" zoomScaleNormal="69" workbookViewId="0">
      <selection activeCell="E27" sqref="E27"/>
    </sheetView>
  </sheetViews>
  <sheetFormatPr defaultColWidth="9.109375" defaultRowHeight="13.2"/>
  <cols>
    <col min="1" max="1" width="4.109375" style="1" customWidth="1"/>
    <col min="2" max="2" width="10.6640625" style="1" customWidth="1"/>
    <col min="3" max="3" width="20.6640625" style="1" customWidth="1"/>
    <col min="4" max="4" width="20.109375" style="1" customWidth="1"/>
    <col min="5" max="5" width="44.5546875" style="2" customWidth="1"/>
    <col min="6" max="6" width="45.6640625" style="1" customWidth="1"/>
    <col min="7" max="7" width="5.6640625" style="1" customWidth="1"/>
    <col min="8" max="8" width="5.88671875" style="1" customWidth="1"/>
    <col min="9" max="16" width="5.6640625" style="1" customWidth="1"/>
    <col min="17" max="17" width="7.6640625" style="1" customWidth="1"/>
    <col min="18" max="18" width="5.6640625" style="1" customWidth="1"/>
    <col min="19" max="19" width="19" style="1" customWidth="1"/>
    <col min="20" max="20" width="20.6640625" style="1" customWidth="1"/>
    <col min="21" max="16384" width="9.109375" style="1"/>
  </cols>
  <sheetData>
    <row r="1" spans="1:23" s="3" customFormat="1" ht="17.399999999999999">
      <c r="A1" s="666" t="s">
        <v>114</v>
      </c>
      <c r="B1" s="666"/>
      <c r="C1" s="666"/>
      <c r="D1" s="666"/>
      <c r="E1" s="666"/>
      <c r="F1" s="141" t="s">
        <v>0</v>
      </c>
    </row>
    <row r="2" spans="1:23" s="3" customFormat="1" ht="15.6">
      <c r="A2" s="666"/>
      <c r="B2" s="666"/>
      <c r="C2" s="666"/>
      <c r="D2" s="666"/>
      <c r="E2" s="666"/>
      <c r="F2" s="143" t="s">
        <v>286</v>
      </c>
    </row>
    <row r="3" spans="1:23" s="3" customFormat="1" ht="15.6">
      <c r="A3" s="666" t="s">
        <v>115</v>
      </c>
      <c r="B3" s="666"/>
      <c r="C3" s="666"/>
      <c r="D3" s="666"/>
      <c r="E3" s="666"/>
      <c r="F3" s="143" t="s">
        <v>289</v>
      </c>
    </row>
    <row r="4" spans="1:23" s="3" customFormat="1" ht="15.6">
      <c r="A4" s="666" t="s">
        <v>129</v>
      </c>
      <c r="B4" s="666"/>
      <c r="C4" s="666"/>
      <c r="D4" s="666"/>
      <c r="E4" s="666"/>
      <c r="F4" s="143"/>
    </row>
    <row r="5" spans="1:23" s="3" customFormat="1" ht="15.6">
      <c r="A5" s="666" t="s">
        <v>189</v>
      </c>
      <c r="B5" s="666"/>
      <c r="C5" s="666"/>
      <c r="D5" s="666"/>
      <c r="E5" s="666"/>
    </row>
    <row r="6" spans="1:23" s="3" customFormat="1" ht="15.6">
      <c r="A6" s="666" t="s">
        <v>277</v>
      </c>
      <c r="B6" s="666"/>
      <c r="C6" s="666"/>
      <c r="D6" s="666"/>
      <c r="E6" s="666"/>
    </row>
    <row r="7" spans="1:23" s="3" customFormat="1" ht="15.6">
      <c r="A7" s="666" t="s">
        <v>331</v>
      </c>
      <c r="B7" s="666"/>
      <c r="C7" s="666"/>
      <c r="D7" s="666"/>
      <c r="E7" s="666"/>
    </row>
    <row r="8" spans="1:23" s="3" customFormat="1" ht="15.6">
      <c r="A8" s="666" t="s">
        <v>152</v>
      </c>
      <c r="B8" s="666"/>
      <c r="C8" s="666"/>
      <c r="D8" s="666"/>
      <c r="E8" s="666"/>
    </row>
    <row r="9" spans="1:23" s="3" customFormat="1" ht="15.6">
      <c r="A9" s="666" t="s">
        <v>130</v>
      </c>
      <c r="B9" s="666"/>
      <c r="C9" s="666"/>
      <c r="D9" s="666"/>
      <c r="E9" s="666"/>
    </row>
    <row r="10" spans="1:23" ht="17.399999999999999">
      <c r="A10" s="725" t="s">
        <v>324</v>
      </c>
      <c r="B10" s="725"/>
      <c r="C10" s="725"/>
      <c r="D10" s="725"/>
      <c r="E10" s="725"/>
      <c r="F10" s="141" t="s">
        <v>216</v>
      </c>
      <c r="G10" s="727" t="s">
        <v>32</v>
      </c>
      <c r="H10" s="727"/>
    </row>
    <row r="11" spans="1:23" ht="45" customHeight="1">
      <c r="A11" s="803" t="s">
        <v>2</v>
      </c>
      <c r="B11" s="663" t="s">
        <v>272</v>
      </c>
      <c r="C11" s="823" t="s">
        <v>241</v>
      </c>
      <c r="D11" s="700" t="s">
        <v>3</v>
      </c>
      <c r="E11" s="826"/>
      <c r="F11" s="751" t="s">
        <v>4</v>
      </c>
      <c r="G11" s="751" t="s">
        <v>5</v>
      </c>
      <c r="H11" s="751"/>
      <c r="I11" s="751"/>
      <c r="J11" s="751"/>
      <c r="K11" s="751"/>
      <c r="L11" s="751"/>
      <c r="M11" s="751"/>
      <c r="N11" s="751"/>
      <c r="O11" s="751"/>
      <c r="P11" s="751"/>
      <c r="Q11" s="868" t="s">
        <v>6</v>
      </c>
      <c r="R11" s="868" t="s">
        <v>7</v>
      </c>
      <c r="S11" s="820" t="s">
        <v>253</v>
      </c>
      <c r="T11" s="821"/>
    </row>
    <row r="12" spans="1:23" ht="30" customHeight="1">
      <c r="A12" s="804"/>
      <c r="B12" s="664"/>
      <c r="C12" s="824"/>
      <c r="D12" s="701"/>
      <c r="E12" s="827"/>
      <c r="F12" s="810"/>
      <c r="G12" s="682" t="s">
        <v>251</v>
      </c>
      <c r="H12" s="683"/>
      <c r="I12" s="683"/>
      <c r="J12" s="683"/>
      <c r="K12" s="684"/>
      <c r="L12" s="682" t="s">
        <v>252</v>
      </c>
      <c r="M12" s="683"/>
      <c r="N12" s="683"/>
      <c r="O12" s="683"/>
      <c r="P12" s="684"/>
      <c r="Q12" s="869"/>
      <c r="R12" s="869"/>
      <c r="S12" s="750"/>
      <c r="T12" s="822"/>
    </row>
    <row r="13" spans="1:23" ht="57.75" customHeight="1">
      <c r="A13" s="804"/>
      <c r="B13" s="664"/>
      <c r="C13" s="824"/>
      <c r="D13" s="701"/>
      <c r="E13" s="827"/>
      <c r="F13" s="810"/>
      <c r="G13" s="4" t="s">
        <v>11</v>
      </c>
      <c r="H13" s="5" t="s">
        <v>12</v>
      </c>
      <c r="I13" s="5" t="s">
        <v>13</v>
      </c>
      <c r="J13" s="5" t="s">
        <v>14</v>
      </c>
      <c r="K13" s="6" t="s">
        <v>15</v>
      </c>
      <c r="L13" s="4" t="s">
        <v>11</v>
      </c>
      <c r="M13" s="5" t="s">
        <v>12</v>
      </c>
      <c r="N13" s="5" t="s">
        <v>13</v>
      </c>
      <c r="O13" s="7" t="s">
        <v>14</v>
      </c>
      <c r="P13" s="6" t="s">
        <v>15</v>
      </c>
      <c r="Q13" s="869"/>
      <c r="R13" s="869"/>
      <c r="S13" s="750"/>
      <c r="T13" s="822"/>
    </row>
    <row r="14" spans="1:23" ht="15.6">
      <c r="A14" s="805"/>
      <c r="B14" s="665"/>
      <c r="C14" s="825"/>
      <c r="D14" s="828"/>
      <c r="E14" s="829"/>
      <c r="F14" s="811"/>
      <c r="G14" s="144" t="s">
        <v>16</v>
      </c>
      <c r="H14" s="145" t="s">
        <v>17</v>
      </c>
      <c r="I14" s="145" t="s">
        <v>18</v>
      </c>
      <c r="J14" s="145" t="s">
        <v>19</v>
      </c>
      <c r="K14" s="145" t="s">
        <v>20</v>
      </c>
      <c r="L14" s="146" t="s">
        <v>16</v>
      </c>
      <c r="M14" s="147" t="s">
        <v>17</v>
      </c>
      <c r="N14" s="147" t="s">
        <v>18</v>
      </c>
      <c r="O14" s="147" t="s">
        <v>19</v>
      </c>
      <c r="P14" s="147" t="s">
        <v>20</v>
      </c>
      <c r="Q14" s="146" t="s">
        <v>21</v>
      </c>
      <c r="R14" s="35" t="s">
        <v>16</v>
      </c>
      <c r="S14" s="48" t="s">
        <v>9</v>
      </c>
      <c r="T14" s="49" t="s">
        <v>10</v>
      </c>
    </row>
    <row r="15" spans="1:23" ht="30" customHeight="1">
      <c r="A15" s="873"/>
      <c r="B15" s="874"/>
      <c r="C15" s="875"/>
      <c r="D15" s="853" t="s">
        <v>200</v>
      </c>
      <c r="E15" s="854"/>
      <c r="F15" s="854"/>
      <c r="G15" s="854"/>
      <c r="H15" s="854"/>
      <c r="I15" s="854"/>
      <c r="J15" s="854"/>
      <c r="K15" s="854"/>
      <c r="L15" s="854"/>
      <c r="M15" s="854"/>
      <c r="N15" s="854"/>
      <c r="O15" s="854"/>
      <c r="P15" s="854"/>
      <c r="Q15" s="854"/>
      <c r="R15" s="854"/>
      <c r="S15" s="854"/>
      <c r="T15" s="855"/>
      <c r="V15" s="20"/>
      <c r="W15" s="20"/>
    </row>
    <row r="16" spans="1:23" ht="24.9" customHeight="1">
      <c r="A16" s="323" t="s">
        <v>23</v>
      </c>
      <c r="B16" s="444">
        <v>9999</v>
      </c>
      <c r="C16" s="444" t="s">
        <v>32</v>
      </c>
      <c r="D16" s="839" t="s">
        <v>204</v>
      </c>
      <c r="E16" s="840"/>
      <c r="F16" s="269"/>
      <c r="G16" s="273">
        <v>11</v>
      </c>
      <c r="H16" s="219"/>
      <c r="I16" s="268">
        <v>20</v>
      </c>
      <c r="J16" s="216"/>
      <c r="K16" s="216"/>
      <c r="L16" s="387"/>
      <c r="M16" s="216"/>
      <c r="N16" s="268"/>
      <c r="O16" s="216"/>
      <c r="P16" s="216"/>
      <c r="Q16" s="273">
        <v>20</v>
      </c>
      <c r="R16" s="361"/>
      <c r="S16" s="268" t="s">
        <v>203</v>
      </c>
      <c r="T16" s="268"/>
      <c r="U16" s="20"/>
      <c r="V16" s="20"/>
      <c r="W16" s="20"/>
    </row>
    <row r="17" spans="1:23" ht="24.9" customHeight="1">
      <c r="A17" s="459" t="s">
        <v>28</v>
      </c>
      <c r="B17" s="444">
        <v>9999</v>
      </c>
      <c r="C17" s="444" t="s">
        <v>32</v>
      </c>
      <c r="D17" s="839" t="s">
        <v>265</v>
      </c>
      <c r="E17" s="840"/>
      <c r="F17" s="219"/>
      <c r="G17" s="273" t="s">
        <v>32</v>
      </c>
      <c r="H17" s="219" t="s">
        <v>32</v>
      </c>
      <c r="I17" s="268" t="s">
        <v>32</v>
      </c>
      <c r="J17" s="216"/>
      <c r="K17" s="216"/>
      <c r="L17" s="273">
        <v>11</v>
      </c>
      <c r="M17" s="216"/>
      <c r="N17" s="268">
        <v>20</v>
      </c>
      <c r="O17" s="216"/>
      <c r="P17" s="216"/>
      <c r="Q17" s="273">
        <v>20</v>
      </c>
      <c r="R17" s="361" t="s">
        <v>32</v>
      </c>
      <c r="S17" s="216"/>
      <c r="T17" s="303" t="s">
        <v>27</v>
      </c>
      <c r="U17" s="20"/>
      <c r="V17" s="20"/>
      <c r="W17" s="20"/>
    </row>
    <row r="18" spans="1:23" ht="30" customHeight="1">
      <c r="A18" s="876" t="s">
        <v>32</v>
      </c>
      <c r="B18" s="877"/>
      <c r="C18" s="878"/>
      <c r="D18" s="756" t="s">
        <v>225</v>
      </c>
      <c r="E18" s="757"/>
      <c r="F18" s="757"/>
      <c r="G18" s="757"/>
      <c r="H18" s="757"/>
      <c r="I18" s="757"/>
      <c r="J18" s="757"/>
      <c r="K18" s="757"/>
      <c r="L18" s="757"/>
      <c r="M18" s="757"/>
      <c r="N18" s="757"/>
      <c r="O18" s="757"/>
      <c r="P18" s="757"/>
      <c r="Q18" s="757"/>
      <c r="R18" s="757"/>
      <c r="S18" s="757"/>
      <c r="T18" s="758"/>
      <c r="U18" s="20"/>
      <c r="V18" s="20"/>
      <c r="W18" s="20"/>
    </row>
    <row r="19" spans="1:23" ht="80.099999999999994" customHeight="1">
      <c r="A19" s="460" t="s">
        <v>31</v>
      </c>
      <c r="B19" s="449">
        <v>915</v>
      </c>
      <c r="C19" s="449" t="s">
        <v>32</v>
      </c>
      <c r="D19" s="879" t="s">
        <v>266</v>
      </c>
      <c r="E19" s="880"/>
      <c r="F19" s="216"/>
      <c r="G19" s="273">
        <v>19</v>
      </c>
      <c r="H19" s="216"/>
      <c r="I19" s="216"/>
      <c r="J19" s="216"/>
      <c r="K19" s="216">
        <v>480</v>
      </c>
      <c r="L19" s="273">
        <v>19</v>
      </c>
      <c r="M19" s="216"/>
      <c r="N19" s="216"/>
      <c r="O19" s="216"/>
      <c r="P19" s="216">
        <v>480</v>
      </c>
      <c r="Q19" s="273">
        <v>960</v>
      </c>
      <c r="R19" s="273" t="s">
        <v>65</v>
      </c>
      <c r="S19" s="216"/>
      <c r="T19" s="268" t="s">
        <v>26</v>
      </c>
      <c r="U19" s="20"/>
      <c r="V19" s="20"/>
      <c r="W19" s="20"/>
    </row>
    <row r="20" spans="1:23" ht="30" customHeight="1">
      <c r="A20" s="870"/>
      <c r="B20" s="871"/>
      <c r="C20" s="871"/>
      <c r="D20" s="871"/>
      <c r="E20" s="871"/>
      <c r="F20" s="872"/>
      <c r="G20" s="85">
        <f>SUM(G15:G19)</f>
        <v>30</v>
      </c>
      <c r="H20" s="76">
        <f t="shared" ref="H20:N20" si="0">SUM(H15:H19)</f>
        <v>0</v>
      </c>
      <c r="I20" s="76">
        <f t="shared" si="0"/>
        <v>20</v>
      </c>
      <c r="J20" s="76">
        <f t="shared" si="0"/>
        <v>0</v>
      </c>
      <c r="K20" s="76">
        <f t="shared" si="0"/>
        <v>480</v>
      </c>
      <c r="L20" s="85">
        <f t="shared" si="0"/>
        <v>30</v>
      </c>
      <c r="M20" s="76">
        <f t="shared" si="0"/>
        <v>0</v>
      </c>
      <c r="N20" s="76">
        <f t="shared" si="0"/>
        <v>20</v>
      </c>
      <c r="O20" s="76">
        <v>0</v>
      </c>
      <c r="P20" s="76">
        <f>SUM(P15:P19)</f>
        <v>480</v>
      </c>
      <c r="Q20" s="76">
        <f>SUM(Q15:Q19)</f>
        <v>1000</v>
      </c>
      <c r="R20" s="76"/>
      <c r="S20" s="140" t="s">
        <v>32</v>
      </c>
      <c r="T20" s="140" t="s">
        <v>119</v>
      </c>
    </row>
    <row r="21" spans="1:23">
      <c r="A21" s="20"/>
      <c r="B21" s="20"/>
      <c r="C21" s="20"/>
      <c r="D21" s="20"/>
      <c r="E21" s="21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</row>
    <row r="22" spans="1:23" ht="15.6">
      <c r="A22" s="22" t="s">
        <v>66</v>
      </c>
      <c r="E22" s="1"/>
      <c r="N22" s="20"/>
    </row>
    <row r="23" spans="1:23">
      <c r="N23" s="20"/>
      <c r="S23" s="20"/>
    </row>
    <row r="24" spans="1:23">
      <c r="S24" s="20"/>
    </row>
    <row r="28" spans="1:23">
      <c r="B28" s="20"/>
      <c r="C28" s="20"/>
    </row>
    <row r="29" spans="1:23">
      <c r="E29" s="21"/>
      <c r="G29" s="1" t="s">
        <v>32</v>
      </c>
    </row>
    <row r="30" spans="1:23">
      <c r="N30" s="1" t="s">
        <v>32</v>
      </c>
    </row>
  </sheetData>
  <sheetProtection selectLockedCells="1" selectUnlockedCells="1"/>
  <mergeCells count="29">
    <mergeCell ref="A8:E8"/>
    <mergeCell ref="B11:B14"/>
    <mergeCell ref="A10:E10"/>
    <mergeCell ref="D16:E16"/>
    <mergeCell ref="C11:C14"/>
    <mergeCell ref="D11:E14"/>
    <mergeCell ref="A20:F20"/>
    <mergeCell ref="D17:E17"/>
    <mergeCell ref="D15:T15"/>
    <mergeCell ref="D18:T18"/>
    <mergeCell ref="A15:C15"/>
    <mergeCell ref="A18:C18"/>
    <mergeCell ref="D19:E19"/>
    <mergeCell ref="Q11:Q13"/>
    <mergeCell ref="S11:T13"/>
    <mergeCell ref="G12:K12"/>
    <mergeCell ref="L12:P12"/>
    <mergeCell ref="A1:E2"/>
    <mergeCell ref="A3:E3"/>
    <mergeCell ref="A4:E4"/>
    <mergeCell ref="A5:E5"/>
    <mergeCell ref="A6:E6"/>
    <mergeCell ref="F11:F14"/>
    <mergeCell ref="A7:E7"/>
    <mergeCell ref="G10:H10"/>
    <mergeCell ref="A11:A14"/>
    <mergeCell ref="A9:E9"/>
    <mergeCell ref="G11:P11"/>
    <mergeCell ref="R11:R13"/>
  </mergeCells>
  <pageMargins left="0.75" right="0.2" top="0.64027777777777772" bottom="0.55972222222222223" header="0.51180555555555551" footer="0.51180555555555551"/>
  <pageSetup paperSize="9" scale="54" firstPageNumber="0" fitToHeight="0" orientation="landscape" r:id="rId1"/>
  <headerFooter alignWithMargins="0"/>
  <ignoredErrors>
    <ignoredError sqref="L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I rok</vt:lpstr>
      <vt:lpstr>II rok  </vt:lpstr>
      <vt:lpstr>III rok </vt:lpstr>
      <vt:lpstr>IV rok</vt:lpstr>
      <vt:lpstr>V rok</vt:lpstr>
      <vt:lpstr>'I rok'!Obszar_wydruku</vt:lpstr>
      <vt:lpstr>'II rok  '!Obszar_wydruku</vt:lpstr>
      <vt:lpstr>'III rok '!Obszar_wydruku</vt:lpstr>
      <vt:lpstr>'IV rok'!Obszar_wydruku</vt:lpstr>
      <vt:lpstr>'V rok'!Obszar_wydruku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Dziekanat</cp:lastModifiedBy>
  <cp:lastPrinted>2018-06-21T09:35:42Z</cp:lastPrinted>
  <dcterms:created xsi:type="dcterms:W3CDTF">2014-02-18T15:51:49Z</dcterms:created>
  <dcterms:modified xsi:type="dcterms:W3CDTF">2018-11-28T10:52:46Z</dcterms:modified>
</cp:coreProperties>
</file>