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9 2020\terapia zajęciowa\"/>
    </mc:Choice>
  </mc:AlternateContent>
  <bookViews>
    <workbookView xWindow="0" yWindow="0" windowWidth="23040" windowHeight="8808"/>
  </bookViews>
  <sheets>
    <sheet name="II rok  " sheetId="2" r:id="rId1"/>
    <sheet name="III rok " sheetId="3" r:id="rId2"/>
  </sheets>
  <definedNames>
    <definedName name="_xlnm.Print_Area" localSheetId="0">'II rok  '!$A$1:$V$52</definedName>
  </definedNames>
  <calcPr calcId="152511"/>
</workbook>
</file>

<file path=xl/calcChain.xml><?xml version="1.0" encoding="utf-8"?>
<calcChain xmlns="http://schemas.openxmlformats.org/spreadsheetml/2006/main">
  <c r="R41" i="3" l="1"/>
  <c r="Q41" i="3"/>
  <c r="P41" i="3"/>
  <c r="O41" i="3"/>
  <c r="N41" i="3"/>
  <c r="M41" i="3"/>
  <c r="L41" i="3"/>
  <c r="K41" i="3"/>
  <c r="J41" i="3"/>
  <c r="I41" i="3"/>
  <c r="S40" i="3"/>
  <c r="S39" i="3"/>
  <c r="S37" i="3"/>
  <c r="S35" i="3"/>
  <c r="S34" i="3"/>
  <c r="S33" i="3"/>
  <c r="S32" i="3"/>
  <c r="S31" i="3"/>
  <c r="S30" i="3"/>
  <c r="S28" i="3"/>
  <c r="S27" i="3"/>
  <c r="S26" i="3"/>
  <c r="S25" i="3"/>
  <c r="S24" i="3"/>
  <c r="S22" i="3"/>
  <c r="S21" i="3"/>
  <c r="S20" i="3"/>
  <c r="S19" i="3"/>
  <c r="S18" i="3"/>
  <c r="S17" i="3"/>
  <c r="S16" i="3"/>
  <c r="R48" i="2"/>
  <c r="Q48" i="2"/>
  <c r="P48" i="2"/>
  <c r="O48" i="2"/>
  <c r="N48" i="2"/>
  <c r="M48" i="2"/>
  <c r="L48" i="2"/>
  <c r="K48" i="2"/>
  <c r="J48" i="2"/>
  <c r="I48" i="2"/>
  <c r="H48" i="2"/>
  <c r="G48" i="2"/>
  <c r="S47" i="2"/>
  <c r="S46" i="2"/>
  <c r="S45" i="2"/>
  <c r="S43" i="2"/>
  <c r="S42" i="2"/>
  <c r="S41" i="2"/>
  <c r="S40" i="2"/>
  <c r="S39" i="2"/>
  <c r="S38" i="2"/>
  <c r="S36" i="2"/>
  <c r="S34" i="2"/>
  <c r="S33" i="2"/>
  <c r="S32" i="2"/>
  <c r="S31" i="2"/>
  <c r="S30" i="2"/>
  <c r="S29" i="2"/>
  <c r="S27" i="2"/>
  <c r="S26" i="2"/>
  <c r="S25" i="2"/>
  <c r="S24" i="2"/>
  <c r="S23" i="2"/>
  <c r="S22" i="2"/>
  <c r="S20" i="2"/>
  <c r="S18" i="2"/>
  <c r="S17" i="2"/>
  <c r="S16" i="2"/>
  <c r="S41" i="3" l="1"/>
  <c r="S48" i="2"/>
</calcChain>
</file>

<file path=xl/sharedStrings.xml><?xml version="1.0" encoding="utf-8"?>
<sst xmlns="http://schemas.openxmlformats.org/spreadsheetml/2006/main" count="495" uniqueCount="234">
  <si>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</si>
  <si>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</si>
  <si>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</si>
  <si>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</si>
  <si>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</si>
  <si>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</si>
  <si>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</si>
  <si>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</si>
  <si>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</si>
  <si>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</si>
  <si>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</si>
  <si>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</si>
  <si>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</si>
  <si>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</si>
  <si>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</si>
  <si>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</si>
  <si>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</si>
  <si>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</si>
  <si>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</si>
  <si>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</si>
  <si>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</si>
  <si>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</si>
  <si>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</si>
  <si>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</si>
  <si>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</si>
  <si>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</si>
  <si>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</si>
  <si>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</si>
  <si>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</si>
  <si>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</si>
  <si>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</si>
  <si>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</si>
  <si>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</si>
  <si>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</si>
  <si>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</si>
  <si>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</si>
  <si>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</si>
  <si>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</si>
  <si>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</si>
  <si>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</si>
  <si>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</si>
  <si>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</si>
  <si>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</si>
  <si>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</si>
  <si>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</si>
  <si>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</si>
  <si>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23.</t>
  </si>
  <si>
    <t>24.</t>
  </si>
  <si>
    <t>25.</t>
  </si>
  <si>
    <t>UWAGA - student odbywa praktykę w miejscu zaakceptowanym przez koordynatora praktyk; praktykę zalicza koordynator praktyk</t>
  </si>
  <si>
    <t>III semestr</t>
  </si>
  <si>
    <t>IVsemestr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</si>
  <si>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</si>
  <si>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</si>
  <si>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</si>
  <si>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</si>
  <si>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>18.</t>
  </si>
  <si>
    <t>19.</t>
  </si>
  <si>
    <t>20.</t>
  </si>
  <si>
    <t xml:space="preserve">Geriatria                                                                                                     </t>
  </si>
  <si>
    <t xml:space="preserve">Język obcy                                                                                                           </t>
  </si>
  <si>
    <t>WYDZIAŁ PROWADZĄCY KIERUNEK STUDIÓW: WYDZIAŁ NAUK O ZDROWIU</t>
  </si>
  <si>
    <t>LICZBA SEMESTRÓW: 6</t>
  </si>
  <si>
    <t>ROK II</t>
  </si>
  <si>
    <t xml:space="preserve">WYDZIAŁ PROWADZĄCY KIERUNEK STUDIÓW: WYDZIAŁ NAUK O ZDROWIU </t>
  </si>
  <si>
    <t>ROK III</t>
  </si>
  <si>
    <t xml:space="preserve">DO WYBORU
 </t>
  </si>
  <si>
    <t>FORMA STUDIÓW: STACJONARNE</t>
  </si>
  <si>
    <t>lektorat</t>
  </si>
  <si>
    <t xml:space="preserve">L </t>
  </si>
  <si>
    <t>Psychiatria</t>
  </si>
  <si>
    <t>Kod 
przedmiotu</t>
  </si>
  <si>
    <t>V semestr</t>
  </si>
  <si>
    <t>VI semestr</t>
  </si>
  <si>
    <t>Z. Fizjoterapii Klinicznej, dr n. med.. I. Bułatowicz</t>
  </si>
  <si>
    <t xml:space="preserve"> KIERUNEK: TERAPIA ZAJĘCIOWA</t>
  </si>
  <si>
    <t>POZIOM KSZTAŁCENIA: PIERWSZEGO STOPNIA</t>
  </si>
  <si>
    <t>LICZBA PUNKTÓW ECTS: 180</t>
  </si>
  <si>
    <t>KIERUNEK: TERAPIA ZAJĘCIOWA</t>
  </si>
  <si>
    <t xml:space="preserve">Zajęcia terenowe w zakładach opieki zdrowotnej  </t>
  </si>
  <si>
    <t>3 egzaminy</t>
  </si>
  <si>
    <t>Psychologia kliniczna i psychoterapia</t>
  </si>
  <si>
    <t xml:space="preserve">Neurologia                                                                                                                   </t>
  </si>
  <si>
    <t xml:space="preserve">Ortopedia                                                                                </t>
  </si>
  <si>
    <t xml:space="preserve">zaliczenie  </t>
  </si>
  <si>
    <t>Terapia zajęciowa osób wykluczonych społecznie</t>
  </si>
  <si>
    <t>Terapia zajęciowa w neurologii</t>
  </si>
  <si>
    <t>Terapia zajęciowa w ortopedii</t>
  </si>
  <si>
    <t>Terapia zajęciowa w psychiatrii</t>
  </si>
  <si>
    <t>Terapia zajęciowa w geriatrii</t>
  </si>
  <si>
    <t>Terapia zajęciowa w pediatrii</t>
  </si>
  <si>
    <t>Seminarium dyplomowe i egzamin dyplomowy</t>
  </si>
  <si>
    <t>MODUŁ C. ZAJĘCIA TERENOWE</t>
  </si>
  <si>
    <t xml:space="preserve">Zajęcia terenowe w placówkach pomocy społecznej, edukacyjnych i resocjalizacyjnych </t>
  </si>
  <si>
    <t>* PRAKTYKA WAKACYJNA</t>
  </si>
  <si>
    <t>Zajęcia terenowe w instytucjach administracji lub organizacjach społecznych zajmujących się rehabilitacją lub pomocą społeczną, lub instytucjach i zakładach projektujących lub produkujących sprzęt i wyposażenie dla potrzeb osób niepełnosprawnych</t>
  </si>
  <si>
    <t>Podstawy terapii bólu / 
Fizjoterapia w warunkach domowych</t>
  </si>
  <si>
    <t xml:space="preserve">zaliczenie z oceną </t>
  </si>
  <si>
    <t xml:space="preserve">3. </t>
  </si>
  <si>
    <t>Z. Ergonomii i Fizjologii Wysiłku Fizycznego -  
dr hab. P. Zalewski</t>
  </si>
  <si>
    <t>Z. Fizjoterapii Klinicznej - dr n. med.. I. Bułatowicz</t>
  </si>
  <si>
    <t xml:space="preserve"> zaliczenie z oceną</t>
  </si>
  <si>
    <t>Zaopatrzenie ortopedyczne</t>
  </si>
  <si>
    <t xml:space="preserve">MODUŁ B. GRUPA TREŚCI KIERUNKOWYCH  </t>
  </si>
  <si>
    <t>EBM (Medycyna oparta na dowodach)</t>
  </si>
  <si>
    <t>Kod ISCED</t>
  </si>
  <si>
    <t>Psychologia rehabilitacyjna / Zooterapia</t>
  </si>
  <si>
    <t>MODUŁ B. GRUPA TREŚCI KIERUNKOWYCH  - ZAGADNIENIA KLINICZNE</t>
  </si>
  <si>
    <t xml:space="preserve">MODUŁ B: GRUPA TREŚCI KIERUNKOWYCH  </t>
  </si>
  <si>
    <t xml:space="preserve">MODUŁ A. GRUPA TREŚCI PODSTAWOWYCH </t>
  </si>
  <si>
    <t xml:space="preserve">PRZEDMIOTY DO WYBORU </t>
  </si>
  <si>
    <t xml:space="preserve">ZAJĘCIA INNE WYMAGANE </t>
  </si>
  <si>
    <t>PRZEDMIOTY DO WYBORU</t>
  </si>
  <si>
    <t xml:space="preserve">MODUŁ B. GRUPA TREŚCI KIERUNKOWYCH  - ZAGADNIENIA KLINICZNE  </t>
  </si>
  <si>
    <t>NABÓR 2018 2019</t>
  </si>
  <si>
    <t>Funkcjonowanie poznawcze osób starszych oraz możliwości jego wspomagania / Refleksoterapia</t>
  </si>
  <si>
    <t>4 egzaminy</t>
  </si>
  <si>
    <t>26.</t>
  </si>
  <si>
    <t>27.</t>
  </si>
  <si>
    <t>921 / 9999</t>
  </si>
  <si>
    <t>912 / 919</t>
  </si>
  <si>
    <t>311 / 419</t>
  </si>
  <si>
    <t>Z. Podstaw Fizjoterapii - dr A. Radzimińska / K. Neuropsychologii Klinicznej - prof. dr hab. A. Borkowska</t>
  </si>
  <si>
    <t>Terapia zajęciowa w reumatologii</t>
  </si>
  <si>
    <t>Pedagogika specjalna</t>
  </si>
  <si>
    <t>Medody specjalne w terapii zajęciowej</t>
  </si>
  <si>
    <t>2 egzaminy</t>
  </si>
  <si>
    <t>Podstawy metody integracji sensorycznej / Neurolingwistyka</t>
  </si>
  <si>
    <t>Metodologia badań naukowych</t>
  </si>
  <si>
    <t>310 / 915</t>
  </si>
  <si>
    <t>PROFIL KSZTAŁCENIA: OGÓLNOAKADEMICKI</t>
  </si>
  <si>
    <t xml:space="preserve"> PROFIL KSZTAŁCENIA: OGÓLNOAKADEMICKI</t>
  </si>
  <si>
    <t xml:space="preserve"> POZIOM POLSKIEJ RAMY KWALIFIKACJI: 6</t>
  </si>
  <si>
    <t>POZIOM POLSKIEJ RAMY KWALIFIKACJI: 6</t>
  </si>
  <si>
    <t>Z. Pielęgniarstwa Psychiatrycznego - prof.. dr hab..  M. Ziółkowski</t>
  </si>
  <si>
    <t>Podstawy Fizjoterapii</t>
  </si>
  <si>
    <t>Zakład Terapii Zajęciowej i Aktywizacji Społeczno-Zawodowej
Prof. dr hab. K. Kędziora - Kornatowska</t>
  </si>
  <si>
    <t>Diagnostyka potrzeb i planowanie pracy z pacjentem</t>
  </si>
  <si>
    <t>Z. Medycyny Zapobiegawczej i Zdrowia Środowiskowego Prof. dr hab. K. Leksowski</t>
  </si>
  <si>
    <t>Rozwój zawodowy w Terapii Zajęciowej</t>
  </si>
  <si>
    <t>Ergoterapia</t>
  </si>
  <si>
    <t>Formy wsparcia opiekuna osoby z niepełnosprawnością</t>
  </si>
  <si>
    <t>Terapia ręki</t>
  </si>
  <si>
    <t>Zajęcia terenowe w warsztatach Terapii Zajęciowej</t>
  </si>
  <si>
    <t>ROK AJADEMICKI 2021 2022</t>
  </si>
  <si>
    <t>FORMA STUDIÓW: NIESTACJONARNE</t>
  </si>
  <si>
    <t>Klinika Rematologii i Układowych Chorób Tkanki Łącznej - 
dr hab. S. Jeka</t>
  </si>
  <si>
    <t>K. Geriatrii - prof. dr hab. K. Kędziora - Kornatowska</t>
  </si>
  <si>
    <t>Zaawansowane technik w pracy terapeuty zajęciowego</t>
  </si>
  <si>
    <t>Podstawy stymulacji bazalnej</t>
  </si>
  <si>
    <t>K. i Z. Opieki Paliatywnej - dr hab. M. Krajnik</t>
  </si>
  <si>
    <t>Terapia zajęciowa w środowisku lokalnym</t>
  </si>
  <si>
    <t>Nowe technologie w pracy terapety zajęciowego</t>
  </si>
  <si>
    <t>Techniki relaksacyjne /  Organizacja środowiska osoby z niepełnosprawnością</t>
  </si>
  <si>
    <t>Biblioterapia / Gerontoprofilaktyka</t>
  </si>
  <si>
    <r>
      <rPr>
        <sz val="11"/>
        <rFont val="Times New Roman"/>
        <family val="1"/>
        <charset val="238"/>
      </rPr>
      <t>zaliczenie z oceną</t>
    </r>
    <r>
      <rPr>
        <sz val="12"/>
        <rFont val="Times New Roman"/>
        <family val="1"/>
        <charset val="238"/>
      </rPr>
      <t xml:space="preserve"> </t>
    </r>
  </si>
  <si>
    <t>LICZBA GODZIN DYDAKTYCZNYCH: 2842</t>
  </si>
  <si>
    <t xml:space="preserve"> LICZBA GODZIN DYDAKTYCZNYCH: 2842</t>
  </si>
  <si>
    <t>K. Geriatrii - prof. dr hab. K. Kędziora - Kornatowska / K.i K. Rehabilitacji - prof. dr hab. W. Hagner</t>
  </si>
  <si>
    <t>Zakład Terapii Zajęciowej i Aktywizacji Społeczno-Zawodowej Prof. dr hab. K. Kędziora - Kornatowska</t>
  </si>
  <si>
    <t>K. Neuropsychologii Klinicznej - prof.. dr hab. A. Borkowska / Zakład Terapii Zajęciowej i Aktywizacji Społeczno-Zawodowej Prof. dr hab. K. Kędziora - Kornatowska</t>
  </si>
  <si>
    <t>Zakład Terapii Zajęciowej i Aktywizacji Społeczno-Zawodowej Prof. dr hab. K. Kędziora - Kornatowska/K. Geriatrii - prof. dr hab. K. Kędziora - Kornatowska</t>
  </si>
  <si>
    <t xml:space="preserve">Z. Podstaw Fizjoterapii - dr A. Radzimińska / Zakład Terapii Zajęciowej i Aktywizacji Społeczno-Zawodowej Prof. dr hab. K. Kędziora - Kornatowska
 </t>
  </si>
  <si>
    <t>20,.</t>
  </si>
  <si>
    <t>22,.</t>
  </si>
  <si>
    <t>1800-TZ2-PKiP-S1</t>
  </si>
  <si>
    <t>1800-TZ2-PS-S1</t>
  </si>
  <si>
    <t xml:space="preserve">1628-NoZ-tz-ja-2
1628-NoZ-tz-ja-2
</t>
  </si>
  <si>
    <t>1800-TZ2-NEUR-S1</t>
  </si>
  <si>
    <t>1800-TZ2-ORT-S1</t>
  </si>
  <si>
    <t>1800-TZ2-REUM-S1</t>
  </si>
  <si>
    <t>1800-TZ2-PSYCH-S1</t>
  </si>
  <si>
    <t>1800-TZ2-GERI-S1</t>
  </si>
  <si>
    <t>1800-TZ2-PEDI-S1</t>
  </si>
  <si>
    <t>1800-TZ2-PF-S1</t>
  </si>
  <si>
    <t>1800-TZ2-MSwTZ-S1</t>
  </si>
  <si>
    <t>1800-TZ2-DPiPPzP-S1</t>
  </si>
  <si>
    <t>1800-RZwTZ-S1</t>
  </si>
  <si>
    <t>1800-TZ2-ERGO-S1</t>
  </si>
  <si>
    <t>1800-TZ2-ZTwWTZ-S1Z</t>
  </si>
  <si>
    <t>1800-TZ2-MBN-S1</t>
  </si>
  <si>
    <t>1800-TZ2-TZOWS-S1</t>
  </si>
  <si>
    <t>1800-TZ2-FWOwPTZ-S1</t>
  </si>
  <si>
    <t>1800-TZ2-TR-S1</t>
  </si>
  <si>
    <t xml:space="preserve">1800-TZ2-ARA-S1
1800-TZ2-SON-S1
</t>
  </si>
  <si>
    <t xml:space="preserve">1800-TZ2-TOGiN-S1
1800-TZ2-Choreo-S1
</t>
  </si>
  <si>
    <t xml:space="preserve">1800-TZ2-PE-S1
1800-TZ2-PM-S1
</t>
  </si>
  <si>
    <t xml:space="preserve">1800-TZ2-CSwAZP-S1
1800-TZ2-ZwAM-S1
</t>
  </si>
  <si>
    <t xml:space="preserve">1800-TZ2-Fizjo-S1
1800-TZ2-GiZR-S1
</t>
  </si>
  <si>
    <t xml:space="preserve">1800-TZ2-ChC-S1
1800-TZ2-PZON-S1
</t>
  </si>
  <si>
    <t>1800-TZ2-ZTwZOZ-S1L</t>
  </si>
  <si>
    <t>1800-TZ3-TZwNeu-S1</t>
  </si>
  <si>
    <t>1800-TZ3-TZwOrt-S1</t>
  </si>
  <si>
    <t>1800-TZ3-TZwReum-S1</t>
  </si>
  <si>
    <t>1800-TZ3-EBM-S1</t>
  </si>
  <si>
    <t>1800-TZ3-PSB-S1</t>
  </si>
  <si>
    <t>1800-TZ3-ZTwPPSEiR-S1</t>
  </si>
  <si>
    <t>1800-TZ3-SD….-S1</t>
  </si>
  <si>
    <t>1800-TZ3-TZwPsych-S1</t>
  </si>
  <si>
    <t>1800-TZ3-TZwGer-S1</t>
  </si>
  <si>
    <t>1800-TZ3-TZwPED-S1</t>
  </si>
  <si>
    <t>1800-TZ3-ZOrt-S1</t>
  </si>
  <si>
    <t>1800-TZ3-TZwSL-S1</t>
  </si>
  <si>
    <t>1800-TZ3-NTwPTZ-S1</t>
  </si>
  <si>
    <t xml:space="preserve">1800-TZ3-PTB-S1
1800-TZ3-FwWD-S1
</t>
  </si>
  <si>
    <t xml:space="preserve">1800-TZ3-PMIS-S1
1800-TZ3-NEUROL-S1
</t>
  </si>
  <si>
    <t xml:space="preserve">1800-TZ3-TR-S1
1800-TZ3-OSOzN-S1
</t>
  </si>
  <si>
    <t xml:space="preserve">1800-TZ3-Biblio-S1
1800-TZ3-Geronto-S1
</t>
  </si>
  <si>
    <t xml:space="preserve">1800-TZ3-FPOSoMJW-S1
1800-TZ3-Reflekso-S1
</t>
  </si>
  <si>
    <t xml:space="preserve">1800-TZ3-PReh-S1
1800-TZ3-Zoo-S1
</t>
  </si>
  <si>
    <t>1800-TZ3-ZTwIAlOS-S1</t>
  </si>
  <si>
    <t>ROK AKADEMICKI 2019 2020</t>
  </si>
  <si>
    <t>koordynator przedmiotu</t>
  </si>
  <si>
    <t xml:space="preserve"> K. Neuropsychologii Klinicznej                                                                                          prof. dr hab. A. Borkowska</t>
  </si>
  <si>
    <t>K. Nauk Społecznych i Medycznych                                                                                   dr hab. H. Zielińska - Więczkowska, prof.. UMK</t>
  </si>
  <si>
    <t>K. Rehablitacji                                                                                                                    prof. dr hab. W. Hagner</t>
  </si>
  <si>
    <t>K. Fizjoterapii                                                                                                                     prof. dr hab. A.Goch</t>
  </si>
  <si>
    <t>K. Reumatologii i Układowych Chorób Tkanki Łącznej                                                        prof. dr hab. S. Jeka</t>
  </si>
  <si>
    <t>K. Pielęgniarstwa Zachowawczewgo                                                                                      prof. dr hab. A. Kurylak</t>
  </si>
  <si>
    <t>K. Geriatrii                                                                                                                              prof. dr hab. K. Kędziora - Kornatowska</t>
  </si>
  <si>
    <t>K. Rehabilitacji                                                                                                                   prof. dr hab. W. Hagner</t>
  </si>
  <si>
    <t xml:space="preserve"> K. Fizjoterapii                                                                                                                       prof. dr hab. A. Goch</t>
  </si>
  <si>
    <t>K. Otolaryngologii, Foniatrii i audiologii dr hab.  P. Burduk, prof. UMK / 
K. Geriatrii prof. dr hab. K. Kędziora - Kornatowska</t>
  </si>
  <si>
    <t xml:space="preserve">K. Fizjoterapii                                                                                                                     prof. dr hab. A. Goch </t>
  </si>
  <si>
    <t>K. Higieny, Epidemiologii, Ergonomii i Kształcenia Podyplomowego prof. dr hab. J. Klawe /  K. Żywienia i Dietetyki dr hab. C. Popławski, prof. UMK</t>
  </si>
  <si>
    <r>
      <t xml:space="preserve">K. Ekonomiki Zdrowia dr hab. Z. Wyszkowska, prof. UMK/                                                                      </t>
    </r>
    <r>
      <rPr>
        <sz val="12"/>
        <color rgb="FFFF0000"/>
        <rFont val="Times New Roman"/>
        <family val="1"/>
        <charset val="238"/>
      </rPr>
      <t>K.Nauk Medycznych i Społecznych
dr hab. H. Zielińska – Więczkowska, prof. UMK</t>
    </r>
    <r>
      <rPr>
        <sz val="12"/>
        <rFont val="Times New Roman"/>
        <family val="1"/>
        <charset val="238"/>
      </rPr>
      <t xml:space="preserve">
</t>
    </r>
  </si>
  <si>
    <t>WYKŁADY OGÓLNOUNIWERSYTECKIE/WYKŁAD KURSOWY (do wyboru): Zaburzenia funkcjonowania mózgu na przykładzie wad mózgowia. Doświadczenia własne z uwzględnieniem metod terapii (sem. zimowy) Rehabilitacja w chorobach ośrodkowego układu nerwowego (sem. letni)</t>
  </si>
  <si>
    <t xml:space="preserve">K. Neurochirurgii i Neurologii  / dr M. Świtońska                                                                                                                                 K. Rehabilitacji / dr M. Mackiewicz-Milewska </t>
  </si>
  <si>
    <r>
      <t xml:space="preserve">Terapia osób głuchych i niedosłyszących / </t>
    </r>
    <r>
      <rPr>
        <strike/>
        <sz val="12"/>
        <color rgb="FFFF0000"/>
        <rFont val="Times New Roman"/>
        <family val="1"/>
        <charset val="238"/>
      </rPr>
      <t>Choreoterapia</t>
    </r>
  </si>
  <si>
    <r>
      <rPr>
        <strike/>
        <sz val="12"/>
        <rFont val="Times New Roman"/>
        <family val="1"/>
        <charset val="238"/>
      </rPr>
      <t>Podstawy ekonomii</t>
    </r>
    <r>
      <rPr>
        <sz val="12"/>
        <rFont val="Times New Roman"/>
        <family val="1"/>
        <charset val="238"/>
      </rPr>
      <t xml:space="preserve"> / Podstawy marketingu</t>
    </r>
  </si>
  <si>
    <r>
      <t xml:space="preserve">Czynniki środowiskowe w aspekcie zdrowotności populacji / </t>
    </r>
    <r>
      <rPr>
        <strike/>
        <sz val="12"/>
        <color rgb="FFFF0000"/>
        <rFont val="Times New Roman"/>
        <family val="1"/>
        <charset val="238"/>
      </rPr>
      <t>Zdrowie w aspekcie międzynarodowym</t>
    </r>
  </si>
  <si>
    <r>
      <t xml:space="preserve">Aktywność ruchowa adaptacyjna / 
</t>
    </r>
    <r>
      <rPr>
        <strike/>
        <sz val="12"/>
        <color rgb="FFFF0000"/>
        <rFont val="Times New Roman"/>
        <family val="1"/>
        <charset val="238"/>
      </rPr>
      <t>Sport osób niepełnosprawnych</t>
    </r>
  </si>
  <si>
    <r>
      <rPr>
        <strike/>
        <sz val="12"/>
        <color rgb="FFFF0000"/>
        <rFont val="Times New Roman"/>
        <family val="1"/>
        <charset val="238"/>
      </rPr>
      <t>Fizjoprofilaktyka</t>
    </r>
    <r>
      <rPr>
        <sz val="12"/>
        <color rgb="FFFF0000"/>
        <rFont val="Times New Roman"/>
        <family val="1"/>
        <charset val="238"/>
      </rPr>
      <t xml:space="preserve"> / Gry i zabawy ruchowe</t>
    </r>
  </si>
  <si>
    <r>
      <rPr>
        <strike/>
        <sz val="12"/>
        <color rgb="FFFF0000"/>
        <rFont val="Times New Roman"/>
        <family val="1"/>
        <charset val="238"/>
      </rPr>
      <t>Choroby cywilizacyjne</t>
    </r>
    <r>
      <rPr>
        <sz val="12"/>
        <color rgb="FFFF0000"/>
        <rFont val="Times New Roman"/>
        <family val="1"/>
        <charset val="238"/>
      </rPr>
      <t xml:space="preserve">  / 
Podstawy żywienia osób niepełnosprawnych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</si>
</sst>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trike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26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left" vertical="center" wrapText="1"/>
    </xf>
    <xf numFmtId="0" fontId="5" fillId="7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8" fillId="6" borderId="3" xfId="0" applyFont="1" applyFill="1" applyBorder="1"/>
    <xf numFmtId="0" fontId="3" fillId="6" borderId="3" xfId="0" applyFont="1" applyFill="1" applyBorder="1"/>
    <xf numFmtId="0" fontId="4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/>
    </xf>
    <xf numFmtId="0" fontId="5" fillId="8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 shrinkToFit="1"/>
    </xf>
    <xf numFmtId="0" fontId="9" fillId="9" borderId="3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2" fontId="5" fillId="9" borderId="30" xfId="0" applyNumberFormat="1" applyFont="1" applyFill="1" applyBorder="1" applyAlignment="1">
      <alignment vertical="center"/>
    </xf>
    <xf numFmtId="2" fontId="5" fillId="9" borderId="17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3" fillId="6" borderId="3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13" borderId="26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3" xfId="0" applyNumberFormat="1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11" borderId="3" xfId="0" applyNumberFormat="1" applyFont="1" applyFill="1" applyBorder="1" applyAlignment="1">
      <alignment horizontal="center" vertical="center"/>
    </xf>
    <xf numFmtId="16" fontId="4" fillId="6" borderId="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180"/>
    </xf>
    <xf numFmtId="0" fontId="5" fillId="5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3" fillId="6" borderId="1" xfId="0" applyFont="1" applyFill="1" applyBorder="1"/>
    <xf numFmtId="0" fontId="4" fillId="0" borderId="1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16" fillId="8" borderId="3" xfId="0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 wrapText="1"/>
    </xf>
    <xf numFmtId="0" fontId="5" fillId="14" borderId="3" xfId="0" applyNumberFormat="1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2" fillId="15" borderId="0" xfId="0" applyFont="1" applyFill="1"/>
    <xf numFmtId="0" fontId="2" fillId="16" borderId="0" xfId="0" applyFont="1" applyFill="1"/>
    <xf numFmtId="16" fontId="4" fillId="11" borderId="3" xfId="0" applyNumberFormat="1" applyFont="1" applyFill="1" applyBorder="1" applyAlignment="1">
      <alignment horizontal="center" vertical="center"/>
    </xf>
    <xf numFmtId="0" fontId="11" fillId="15" borderId="0" xfId="0" applyFont="1" applyFill="1"/>
    <xf numFmtId="0" fontId="4" fillId="11" borderId="13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0" fontId="4" fillId="11" borderId="17" xfId="0" applyNumberFormat="1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0" fontId="2" fillId="11" borderId="0" xfId="0" applyFont="1" applyFill="1"/>
    <xf numFmtId="0" fontId="11" fillId="7" borderId="3" xfId="0" applyFont="1" applyFill="1" applyBorder="1"/>
    <xf numFmtId="49" fontId="17" fillId="11" borderId="3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/>
    <xf numFmtId="49" fontId="2" fillId="11" borderId="40" xfId="0" applyNumberFormat="1" applyFont="1" applyFill="1" applyBorder="1" applyAlignment="1">
      <alignment horizontal="left" vertical="center" wrapText="1"/>
    </xf>
    <xf numFmtId="49" fontId="2" fillId="11" borderId="34" xfId="0" applyNumberFormat="1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17" fillId="9" borderId="3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49" fontId="17" fillId="6" borderId="32" xfId="0" applyNumberFormat="1" applyFont="1" applyFill="1" applyBorder="1" applyAlignment="1">
      <alignment horizontal="left" vertical="center" wrapText="1"/>
    </xf>
    <xf numFmtId="49" fontId="17" fillId="11" borderId="32" xfId="0" applyNumberFormat="1" applyFont="1" applyFill="1" applyBorder="1" applyAlignment="1">
      <alignment horizontal="left" vertical="center" wrapText="1"/>
    </xf>
    <xf numFmtId="49" fontId="17" fillId="6" borderId="2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6" borderId="3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6" borderId="3" xfId="0" applyFont="1" applyFill="1" applyBorder="1"/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14" borderId="3" xfId="0" applyNumberFormat="1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7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18" fillId="11" borderId="12" xfId="0" applyFont="1" applyFill="1" applyBorder="1" applyAlignment="1">
      <alignment horizontal="left" vertical="center" wrapText="1" shrinkToFit="1"/>
    </xf>
    <xf numFmtId="0" fontId="18" fillId="11" borderId="29" xfId="0" applyFont="1" applyFill="1" applyBorder="1" applyAlignment="1">
      <alignment horizontal="left" vertical="center" wrapText="1" shrinkToFit="1"/>
    </xf>
    <xf numFmtId="0" fontId="18" fillId="14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left" vertical="center" wrapText="1" shrinkToFit="1"/>
    </xf>
    <xf numFmtId="0" fontId="18" fillId="11" borderId="1" xfId="0" applyFont="1" applyFill="1" applyBorder="1" applyAlignment="1">
      <alignment horizontal="left" vertical="center" wrapText="1"/>
    </xf>
    <xf numFmtId="0" fontId="18" fillId="11" borderId="39" xfId="0" applyFont="1" applyFill="1" applyBorder="1" applyAlignment="1">
      <alignment horizontal="left" vertical="center" wrapText="1" shrinkToFit="1"/>
    </xf>
    <xf numFmtId="49" fontId="18" fillId="11" borderId="3" xfId="0" applyNumberFormat="1" applyFont="1" applyFill="1" applyBorder="1" applyAlignment="1">
      <alignment horizontal="left" vertical="center" wrapText="1"/>
    </xf>
    <xf numFmtId="0" fontId="19" fillId="13" borderId="26" xfId="0" applyFont="1" applyFill="1" applyBorder="1" applyAlignment="1">
      <alignment horizontal="left" vertical="center" wrapText="1" shrinkToFit="1"/>
    </xf>
    <xf numFmtId="0" fontId="19" fillId="7" borderId="3" xfId="0" applyFont="1" applyFill="1" applyBorder="1" applyAlignment="1">
      <alignment horizontal="left" vertical="center" wrapText="1" shrinkToFit="1"/>
    </xf>
    <xf numFmtId="0" fontId="19" fillId="7" borderId="2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vertical="center" wrapText="1"/>
    </xf>
    <xf numFmtId="0" fontId="14" fillId="14" borderId="3" xfId="0" applyFont="1" applyFill="1" applyBorder="1" applyAlignment="1">
      <alignment horizontal="left" vertical="center" wrapText="1"/>
    </xf>
    <xf numFmtId="0" fontId="14" fillId="14" borderId="13" xfId="0" applyFont="1" applyFill="1" applyBorder="1" applyAlignment="1">
      <alignment horizontal="left" vertical="center" wrapText="1"/>
    </xf>
    <xf numFmtId="0" fontId="14" fillId="14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11" borderId="46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textRotation="180"/>
    </xf>
    <xf numFmtId="0" fontId="3" fillId="2" borderId="53" xfId="0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6" fillId="0" borderId="0" xfId="0" applyFont="1" applyBorder="1" applyAlignment="1">
      <alignment horizontal="center"/>
    </xf>
    <xf numFmtId="0" fontId="3" fillId="5" borderId="55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1" wrapText="1"/>
    </xf>
    <xf numFmtId="0" fontId="3" fillId="0" borderId="23" xfId="0" applyFont="1" applyBorder="1" applyAlignment="1">
      <alignment horizontal="center" vertical="center" textRotation="1" wrapText="1"/>
    </xf>
    <xf numFmtId="0" fontId="3" fillId="0" borderId="45" xfId="0" applyFont="1" applyBorder="1" applyAlignment="1">
      <alignment horizontal="center" vertical="center" textRotation="1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49" fontId="14" fillId="11" borderId="13" xfId="0" applyNumberFormat="1" applyFont="1" applyFill="1" applyBorder="1" applyAlignment="1">
      <alignment horizontal="left" vertical="center" wrapText="1"/>
    </xf>
    <xf numFmtId="49" fontId="14" fillId="11" borderId="17" xfId="0" applyNumberFormat="1" applyFont="1" applyFill="1" applyBorder="1" applyAlignment="1">
      <alignment horizontal="left" vertical="center" wrapText="1"/>
    </xf>
    <xf numFmtId="49" fontId="14" fillId="11" borderId="36" xfId="0" applyNumberFormat="1" applyFont="1" applyFill="1" applyBorder="1" applyAlignment="1">
      <alignment horizontal="left" vertical="center" wrapText="1"/>
    </xf>
    <xf numFmtId="49" fontId="14" fillId="11" borderId="18" xfId="0" applyNumberFormat="1" applyFont="1" applyFill="1" applyBorder="1" applyAlignment="1">
      <alignment horizontal="left" vertical="center" wrapText="1"/>
    </xf>
    <xf numFmtId="0" fontId="14" fillId="14" borderId="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5" fillId="5" borderId="2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49" fontId="3" fillId="5" borderId="37" xfId="0" applyNumberFormat="1" applyFont="1" applyFill="1" applyBorder="1" applyAlignment="1">
      <alignment horizontal="left" vertical="center" wrapText="1"/>
    </xf>
    <xf numFmtId="49" fontId="3" fillId="7" borderId="32" xfId="0" applyNumberFormat="1" applyFont="1" applyFill="1" applyBorder="1" applyAlignment="1">
      <alignment horizontal="center" vertical="center" wrapText="1"/>
    </xf>
    <xf numFmtId="49" fontId="3" fillId="7" borderId="23" xfId="0" applyNumberFormat="1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left" vertical="center" wrapText="1"/>
    </xf>
    <xf numFmtId="0" fontId="5" fillId="11" borderId="47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center" vertical="center" wrapText="1" shrinkToFit="1"/>
    </xf>
    <xf numFmtId="49" fontId="5" fillId="11" borderId="13" xfId="0" applyNumberFormat="1" applyFont="1" applyFill="1" applyBorder="1" applyAlignment="1">
      <alignment horizontal="left" vertical="center" wrapText="1"/>
    </xf>
    <xf numFmtId="49" fontId="5" fillId="11" borderId="56" xfId="0" applyNumberFormat="1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5" fillId="11" borderId="56" xfId="0" applyFont="1" applyFill="1" applyBorder="1" applyAlignment="1">
      <alignment horizontal="left" vertical="center" wrapText="1"/>
    </xf>
    <xf numFmtId="49" fontId="5" fillId="11" borderId="41" xfId="0" applyNumberFormat="1" applyFont="1" applyFill="1" applyBorder="1" applyAlignment="1">
      <alignment horizontal="left" vertical="center" wrapText="1"/>
    </xf>
    <xf numFmtId="49" fontId="5" fillId="11" borderId="28" xfId="0" applyNumberFormat="1" applyFont="1" applyFill="1" applyBorder="1" applyAlignment="1">
      <alignment horizontal="left" vertical="center" wrapText="1"/>
    </xf>
    <xf numFmtId="49" fontId="5" fillId="11" borderId="55" xfId="0" applyNumberFormat="1" applyFont="1" applyFill="1" applyBorder="1" applyAlignment="1">
      <alignment horizontal="left" vertical="center" wrapText="1"/>
    </xf>
    <xf numFmtId="49" fontId="5" fillId="11" borderId="47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30" xfId="0" applyNumberFormat="1" applyFont="1" applyFill="1" applyBorder="1" applyAlignment="1">
      <alignment horizontal="left" vertical="center" wrapText="1"/>
    </xf>
    <xf numFmtId="0" fontId="3" fillId="9" borderId="41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27" xfId="0" applyBorder="1"/>
    <xf numFmtId="0" fontId="0" fillId="0" borderId="42" xfId="0" applyBorder="1"/>
    <xf numFmtId="0" fontId="0" fillId="0" borderId="25" xfId="0" applyBorder="1"/>
    <xf numFmtId="0" fontId="0" fillId="0" borderId="0" xfId="0"/>
    <xf numFmtId="0" fontId="0" fillId="0" borderId="37" xfId="0" applyBorder="1"/>
    <xf numFmtId="0" fontId="0" fillId="0" borderId="43" xfId="0" applyBorder="1"/>
    <xf numFmtId="0" fontId="0" fillId="0" borderId="5" xfId="0" applyBorder="1"/>
    <xf numFmtId="0" fontId="0" fillId="0" borderId="61" xfId="0" applyBorder="1"/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49" fontId="5" fillId="11" borderId="13" xfId="0" applyNumberFormat="1" applyFont="1" applyFill="1" applyBorder="1" applyAlignment="1">
      <alignment vertical="center" wrapText="1"/>
    </xf>
    <xf numFmtId="49" fontId="5" fillId="11" borderId="17" xfId="0" applyNumberFormat="1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5" fillId="11" borderId="65" xfId="0" applyFont="1" applyFill="1" applyBorder="1" applyAlignment="1">
      <alignment horizontal="left" vertical="center" wrapText="1"/>
    </xf>
    <xf numFmtId="16" fontId="4" fillId="6" borderId="13" xfId="0" applyNumberFormat="1" applyFont="1" applyFill="1" applyBorder="1" applyAlignment="1">
      <alignment horizontal="center" vertical="center"/>
    </xf>
    <xf numFmtId="16" fontId="4" fillId="6" borderId="30" xfId="0" applyNumberFormat="1" applyFont="1" applyFill="1" applyBorder="1" applyAlignment="1">
      <alignment horizontal="center" vertical="center"/>
    </xf>
    <xf numFmtId="16" fontId="4" fillId="6" borderId="17" xfId="0" applyNumberFormat="1" applyFont="1" applyFill="1" applyBorder="1" applyAlignment="1">
      <alignment horizontal="center" vertical="center"/>
    </xf>
    <xf numFmtId="16" fontId="4" fillId="6" borderId="44" xfId="0" applyNumberFormat="1" applyFont="1" applyFill="1" applyBorder="1" applyAlignment="1">
      <alignment horizontal="center" vertical="center"/>
    </xf>
    <xf numFmtId="16" fontId="4" fillId="6" borderId="5" xfId="0" applyNumberFormat="1" applyFont="1" applyFill="1" applyBorder="1" applyAlignment="1">
      <alignment horizontal="center" vertical="center"/>
    </xf>
    <xf numFmtId="16" fontId="4" fillId="6" borderId="35" xfId="0" applyNumberFormat="1" applyFont="1" applyFill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16" fontId="4" fillId="0" borderId="30" xfId="0" applyNumberFormat="1" applyFont="1" applyBorder="1" applyAlignment="1">
      <alignment horizontal="center" vertical="center"/>
    </xf>
    <xf numFmtId="16" fontId="4" fillId="0" borderId="17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11" borderId="13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0" fontId="4" fillId="11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left" vertical="center" wrapText="1"/>
    </xf>
    <xf numFmtId="2" fontId="4" fillId="10" borderId="13" xfId="0" applyNumberFormat="1" applyFont="1" applyFill="1" applyBorder="1" applyAlignment="1">
      <alignment horizontal="center" vertical="center"/>
    </xf>
    <xf numFmtId="2" fontId="4" fillId="10" borderId="30" xfId="0" applyNumberFormat="1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/>
    </xf>
    <xf numFmtId="2" fontId="13" fillId="5" borderId="30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6" borderId="13" xfId="0" applyFont="1" applyFill="1" applyBorder="1"/>
    <xf numFmtId="0" fontId="8" fillId="6" borderId="30" xfId="0" applyFont="1" applyFill="1" applyBorder="1"/>
    <xf numFmtId="0" fontId="8" fillId="6" borderId="17" xfId="0" applyFont="1" applyFill="1" applyBorder="1"/>
    <xf numFmtId="0" fontId="3" fillId="6" borderId="36" xfId="0" applyFont="1" applyFill="1" applyBorder="1"/>
    <xf numFmtId="0" fontId="3" fillId="6" borderId="18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D37" zoomScaleNormal="100" zoomScaleSheetLayoutView="100" workbookViewId="0">
      <selection activeCell="F43" sqref="F43"/>
    </sheetView>
  </sheetViews>
  <sheetFormatPr defaultColWidth="5.6640625" defaultRowHeight="13.2"/>
  <cols>
    <col min="1" max="1" width="5.6640625" style="1" customWidth="1"/>
    <col min="2" max="2" width="15.6640625" style="1" customWidth="1"/>
    <col min="3" max="3" width="18.6640625" style="1" customWidth="1"/>
    <col min="4" max="4" width="23.88671875" style="1" customWidth="1"/>
    <col min="5" max="5" width="44.109375" style="2" customWidth="1"/>
    <col min="6" max="6" width="79.33203125" style="1" customWidth="1"/>
    <col min="7" max="7" width="6.6640625" style="1" customWidth="1"/>
    <col min="8" max="18" width="5.6640625" style="1" customWidth="1"/>
    <col min="19" max="19" width="6.6640625" style="1" customWidth="1"/>
    <col min="20" max="20" width="5.6640625" style="1" customWidth="1"/>
    <col min="21" max="21" width="18.5546875" style="1" customWidth="1"/>
    <col min="22" max="22" width="22" style="1" customWidth="1"/>
    <col min="23" max="256" width="5.6640625" style="1"/>
    <col min="257" max="257" width="5.6640625" style="1" customWidth="1"/>
    <col min="258" max="258" width="15.6640625" style="1" customWidth="1"/>
    <col min="259" max="259" width="18.6640625" style="1" customWidth="1"/>
    <col min="260" max="260" width="23.88671875" style="1" customWidth="1"/>
    <col min="261" max="261" width="61.6640625" style="1" customWidth="1"/>
    <col min="262" max="262" width="79.33203125" style="1" customWidth="1"/>
    <col min="263" max="263" width="6.6640625" style="1" customWidth="1"/>
    <col min="264" max="274" width="5.6640625" style="1" customWidth="1"/>
    <col min="275" max="275" width="6.6640625" style="1" customWidth="1"/>
    <col min="276" max="276" width="5.6640625" style="1" customWidth="1"/>
    <col min="277" max="277" width="18.5546875" style="1" customWidth="1"/>
    <col min="278" max="278" width="22" style="1" customWidth="1"/>
    <col min="279" max="512" width="5.6640625" style="1"/>
    <col min="513" max="513" width="5.6640625" style="1" customWidth="1"/>
    <col min="514" max="514" width="15.6640625" style="1" customWidth="1"/>
    <col min="515" max="515" width="18.6640625" style="1" customWidth="1"/>
    <col min="516" max="516" width="23.88671875" style="1" customWidth="1"/>
    <col min="517" max="517" width="61.6640625" style="1" customWidth="1"/>
    <col min="518" max="518" width="79.33203125" style="1" customWidth="1"/>
    <col min="519" max="519" width="6.6640625" style="1" customWidth="1"/>
    <col min="520" max="530" width="5.6640625" style="1" customWidth="1"/>
    <col min="531" max="531" width="6.6640625" style="1" customWidth="1"/>
    <col min="532" max="532" width="5.6640625" style="1" customWidth="1"/>
    <col min="533" max="533" width="18.5546875" style="1" customWidth="1"/>
    <col min="534" max="534" width="22" style="1" customWidth="1"/>
    <col min="535" max="768" width="5.6640625" style="1"/>
    <col min="769" max="769" width="5.6640625" style="1" customWidth="1"/>
    <col min="770" max="770" width="15.6640625" style="1" customWidth="1"/>
    <col min="771" max="771" width="18.6640625" style="1" customWidth="1"/>
    <col min="772" max="772" width="23.88671875" style="1" customWidth="1"/>
    <col min="773" max="773" width="61.6640625" style="1" customWidth="1"/>
    <col min="774" max="774" width="79.33203125" style="1" customWidth="1"/>
    <col min="775" max="775" width="6.6640625" style="1" customWidth="1"/>
    <col min="776" max="786" width="5.6640625" style="1" customWidth="1"/>
    <col min="787" max="787" width="6.6640625" style="1" customWidth="1"/>
    <col min="788" max="788" width="5.6640625" style="1" customWidth="1"/>
    <col min="789" max="789" width="18.5546875" style="1" customWidth="1"/>
    <col min="790" max="790" width="22" style="1" customWidth="1"/>
    <col min="791" max="1024" width="5.6640625" style="1"/>
    <col min="1025" max="1025" width="5.6640625" style="1" customWidth="1"/>
    <col min="1026" max="1026" width="15.6640625" style="1" customWidth="1"/>
    <col min="1027" max="1027" width="18.6640625" style="1" customWidth="1"/>
    <col min="1028" max="1028" width="23.88671875" style="1" customWidth="1"/>
    <col min="1029" max="1029" width="61.6640625" style="1" customWidth="1"/>
    <col min="1030" max="1030" width="79.33203125" style="1" customWidth="1"/>
    <col min="1031" max="1031" width="6.6640625" style="1" customWidth="1"/>
    <col min="1032" max="1042" width="5.6640625" style="1" customWidth="1"/>
    <col min="1043" max="1043" width="6.6640625" style="1" customWidth="1"/>
    <col min="1044" max="1044" width="5.6640625" style="1" customWidth="1"/>
    <col min="1045" max="1045" width="18.5546875" style="1" customWidth="1"/>
    <col min="1046" max="1046" width="22" style="1" customWidth="1"/>
    <col min="1047" max="1280" width="5.6640625" style="1"/>
    <col min="1281" max="1281" width="5.6640625" style="1" customWidth="1"/>
    <col min="1282" max="1282" width="15.6640625" style="1" customWidth="1"/>
    <col min="1283" max="1283" width="18.6640625" style="1" customWidth="1"/>
    <col min="1284" max="1284" width="23.88671875" style="1" customWidth="1"/>
    <col min="1285" max="1285" width="61.6640625" style="1" customWidth="1"/>
    <col min="1286" max="1286" width="79.33203125" style="1" customWidth="1"/>
    <col min="1287" max="1287" width="6.6640625" style="1" customWidth="1"/>
    <col min="1288" max="1298" width="5.6640625" style="1" customWidth="1"/>
    <col min="1299" max="1299" width="6.6640625" style="1" customWidth="1"/>
    <col min="1300" max="1300" width="5.6640625" style="1" customWidth="1"/>
    <col min="1301" max="1301" width="18.5546875" style="1" customWidth="1"/>
    <col min="1302" max="1302" width="22" style="1" customWidth="1"/>
    <col min="1303" max="1536" width="5.6640625" style="1"/>
    <col min="1537" max="1537" width="5.6640625" style="1" customWidth="1"/>
    <col min="1538" max="1538" width="15.6640625" style="1" customWidth="1"/>
    <col min="1539" max="1539" width="18.6640625" style="1" customWidth="1"/>
    <col min="1540" max="1540" width="23.88671875" style="1" customWidth="1"/>
    <col min="1541" max="1541" width="61.6640625" style="1" customWidth="1"/>
    <col min="1542" max="1542" width="79.33203125" style="1" customWidth="1"/>
    <col min="1543" max="1543" width="6.6640625" style="1" customWidth="1"/>
    <col min="1544" max="1554" width="5.6640625" style="1" customWidth="1"/>
    <col min="1555" max="1555" width="6.6640625" style="1" customWidth="1"/>
    <col min="1556" max="1556" width="5.6640625" style="1" customWidth="1"/>
    <col min="1557" max="1557" width="18.5546875" style="1" customWidth="1"/>
    <col min="1558" max="1558" width="22" style="1" customWidth="1"/>
    <col min="1559" max="1792" width="5.6640625" style="1"/>
    <col min="1793" max="1793" width="5.6640625" style="1" customWidth="1"/>
    <col min="1794" max="1794" width="15.6640625" style="1" customWidth="1"/>
    <col min="1795" max="1795" width="18.6640625" style="1" customWidth="1"/>
    <col min="1796" max="1796" width="23.88671875" style="1" customWidth="1"/>
    <col min="1797" max="1797" width="61.6640625" style="1" customWidth="1"/>
    <col min="1798" max="1798" width="79.33203125" style="1" customWidth="1"/>
    <col min="1799" max="1799" width="6.6640625" style="1" customWidth="1"/>
    <col min="1800" max="1810" width="5.6640625" style="1" customWidth="1"/>
    <col min="1811" max="1811" width="6.6640625" style="1" customWidth="1"/>
    <col min="1812" max="1812" width="5.6640625" style="1" customWidth="1"/>
    <col min="1813" max="1813" width="18.5546875" style="1" customWidth="1"/>
    <col min="1814" max="1814" width="22" style="1" customWidth="1"/>
    <col min="1815" max="2048" width="5.6640625" style="1"/>
    <col min="2049" max="2049" width="5.6640625" style="1" customWidth="1"/>
    <col min="2050" max="2050" width="15.6640625" style="1" customWidth="1"/>
    <col min="2051" max="2051" width="18.6640625" style="1" customWidth="1"/>
    <col min="2052" max="2052" width="23.88671875" style="1" customWidth="1"/>
    <col min="2053" max="2053" width="61.6640625" style="1" customWidth="1"/>
    <col min="2054" max="2054" width="79.33203125" style="1" customWidth="1"/>
    <col min="2055" max="2055" width="6.6640625" style="1" customWidth="1"/>
    <col min="2056" max="2066" width="5.6640625" style="1" customWidth="1"/>
    <col min="2067" max="2067" width="6.6640625" style="1" customWidth="1"/>
    <col min="2068" max="2068" width="5.6640625" style="1" customWidth="1"/>
    <col min="2069" max="2069" width="18.5546875" style="1" customWidth="1"/>
    <col min="2070" max="2070" width="22" style="1" customWidth="1"/>
    <col min="2071" max="2304" width="5.6640625" style="1"/>
    <col min="2305" max="2305" width="5.6640625" style="1" customWidth="1"/>
    <col min="2306" max="2306" width="15.6640625" style="1" customWidth="1"/>
    <col min="2307" max="2307" width="18.6640625" style="1" customWidth="1"/>
    <col min="2308" max="2308" width="23.88671875" style="1" customWidth="1"/>
    <col min="2309" max="2309" width="61.6640625" style="1" customWidth="1"/>
    <col min="2310" max="2310" width="79.33203125" style="1" customWidth="1"/>
    <col min="2311" max="2311" width="6.6640625" style="1" customWidth="1"/>
    <col min="2312" max="2322" width="5.6640625" style="1" customWidth="1"/>
    <col min="2323" max="2323" width="6.6640625" style="1" customWidth="1"/>
    <col min="2324" max="2324" width="5.6640625" style="1" customWidth="1"/>
    <col min="2325" max="2325" width="18.5546875" style="1" customWidth="1"/>
    <col min="2326" max="2326" width="22" style="1" customWidth="1"/>
    <col min="2327" max="2560" width="5.6640625" style="1"/>
    <col min="2561" max="2561" width="5.6640625" style="1" customWidth="1"/>
    <col min="2562" max="2562" width="15.6640625" style="1" customWidth="1"/>
    <col min="2563" max="2563" width="18.6640625" style="1" customWidth="1"/>
    <col min="2564" max="2564" width="23.88671875" style="1" customWidth="1"/>
    <col min="2565" max="2565" width="61.6640625" style="1" customWidth="1"/>
    <col min="2566" max="2566" width="79.33203125" style="1" customWidth="1"/>
    <col min="2567" max="2567" width="6.6640625" style="1" customWidth="1"/>
    <col min="2568" max="2578" width="5.6640625" style="1" customWidth="1"/>
    <col min="2579" max="2579" width="6.6640625" style="1" customWidth="1"/>
    <col min="2580" max="2580" width="5.6640625" style="1" customWidth="1"/>
    <col min="2581" max="2581" width="18.5546875" style="1" customWidth="1"/>
    <col min="2582" max="2582" width="22" style="1" customWidth="1"/>
    <col min="2583" max="2816" width="5.6640625" style="1"/>
    <col min="2817" max="2817" width="5.6640625" style="1" customWidth="1"/>
    <col min="2818" max="2818" width="15.6640625" style="1" customWidth="1"/>
    <col min="2819" max="2819" width="18.6640625" style="1" customWidth="1"/>
    <col min="2820" max="2820" width="23.88671875" style="1" customWidth="1"/>
    <col min="2821" max="2821" width="61.6640625" style="1" customWidth="1"/>
    <col min="2822" max="2822" width="79.33203125" style="1" customWidth="1"/>
    <col min="2823" max="2823" width="6.6640625" style="1" customWidth="1"/>
    <col min="2824" max="2834" width="5.6640625" style="1" customWidth="1"/>
    <col min="2835" max="2835" width="6.6640625" style="1" customWidth="1"/>
    <col min="2836" max="2836" width="5.6640625" style="1" customWidth="1"/>
    <col min="2837" max="2837" width="18.5546875" style="1" customWidth="1"/>
    <col min="2838" max="2838" width="22" style="1" customWidth="1"/>
    <col min="2839" max="3072" width="5.6640625" style="1"/>
    <col min="3073" max="3073" width="5.6640625" style="1" customWidth="1"/>
    <col min="3074" max="3074" width="15.6640625" style="1" customWidth="1"/>
    <col min="3075" max="3075" width="18.6640625" style="1" customWidth="1"/>
    <col min="3076" max="3076" width="23.88671875" style="1" customWidth="1"/>
    <col min="3077" max="3077" width="61.6640625" style="1" customWidth="1"/>
    <col min="3078" max="3078" width="79.33203125" style="1" customWidth="1"/>
    <col min="3079" max="3079" width="6.6640625" style="1" customWidth="1"/>
    <col min="3080" max="3090" width="5.6640625" style="1" customWidth="1"/>
    <col min="3091" max="3091" width="6.6640625" style="1" customWidth="1"/>
    <col min="3092" max="3092" width="5.6640625" style="1" customWidth="1"/>
    <col min="3093" max="3093" width="18.5546875" style="1" customWidth="1"/>
    <col min="3094" max="3094" width="22" style="1" customWidth="1"/>
    <col min="3095" max="3328" width="5.6640625" style="1"/>
    <col min="3329" max="3329" width="5.6640625" style="1" customWidth="1"/>
    <col min="3330" max="3330" width="15.6640625" style="1" customWidth="1"/>
    <col min="3331" max="3331" width="18.6640625" style="1" customWidth="1"/>
    <col min="3332" max="3332" width="23.88671875" style="1" customWidth="1"/>
    <col min="3333" max="3333" width="61.6640625" style="1" customWidth="1"/>
    <col min="3334" max="3334" width="79.33203125" style="1" customWidth="1"/>
    <col min="3335" max="3335" width="6.6640625" style="1" customWidth="1"/>
    <col min="3336" max="3346" width="5.6640625" style="1" customWidth="1"/>
    <col min="3347" max="3347" width="6.6640625" style="1" customWidth="1"/>
    <col min="3348" max="3348" width="5.6640625" style="1" customWidth="1"/>
    <col min="3349" max="3349" width="18.5546875" style="1" customWidth="1"/>
    <col min="3350" max="3350" width="22" style="1" customWidth="1"/>
    <col min="3351" max="3584" width="5.6640625" style="1"/>
    <col min="3585" max="3585" width="5.6640625" style="1" customWidth="1"/>
    <col min="3586" max="3586" width="15.6640625" style="1" customWidth="1"/>
    <col min="3587" max="3587" width="18.6640625" style="1" customWidth="1"/>
    <col min="3588" max="3588" width="23.88671875" style="1" customWidth="1"/>
    <col min="3589" max="3589" width="61.6640625" style="1" customWidth="1"/>
    <col min="3590" max="3590" width="79.33203125" style="1" customWidth="1"/>
    <col min="3591" max="3591" width="6.6640625" style="1" customWidth="1"/>
    <col min="3592" max="3602" width="5.6640625" style="1" customWidth="1"/>
    <col min="3603" max="3603" width="6.6640625" style="1" customWidth="1"/>
    <col min="3604" max="3604" width="5.6640625" style="1" customWidth="1"/>
    <col min="3605" max="3605" width="18.5546875" style="1" customWidth="1"/>
    <col min="3606" max="3606" width="22" style="1" customWidth="1"/>
    <col min="3607" max="3840" width="5.6640625" style="1"/>
    <col min="3841" max="3841" width="5.6640625" style="1" customWidth="1"/>
    <col min="3842" max="3842" width="15.6640625" style="1" customWidth="1"/>
    <col min="3843" max="3843" width="18.6640625" style="1" customWidth="1"/>
    <col min="3844" max="3844" width="23.88671875" style="1" customWidth="1"/>
    <col min="3845" max="3845" width="61.6640625" style="1" customWidth="1"/>
    <col min="3846" max="3846" width="79.33203125" style="1" customWidth="1"/>
    <col min="3847" max="3847" width="6.6640625" style="1" customWidth="1"/>
    <col min="3848" max="3858" width="5.6640625" style="1" customWidth="1"/>
    <col min="3859" max="3859" width="6.6640625" style="1" customWidth="1"/>
    <col min="3860" max="3860" width="5.6640625" style="1" customWidth="1"/>
    <col min="3861" max="3861" width="18.5546875" style="1" customWidth="1"/>
    <col min="3862" max="3862" width="22" style="1" customWidth="1"/>
    <col min="3863" max="4096" width="5.6640625" style="1"/>
    <col min="4097" max="4097" width="5.6640625" style="1" customWidth="1"/>
    <col min="4098" max="4098" width="15.6640625" style="1" customWidth="1"/>
    <col min="4099" max="4099" width="18.6640625" style="1" customWidth="1"/>
    <col min="4100" max="4100" width="23.88671875" style="1" customWidth="1"/>
    <col min="4101" max="4101" width="61.6640625" style="1" customWidth="1"/>
    <col min="4102" max="4102" width="79.33203125" style="1" customWidth="1"/>
    <col min="4103" max="4103" width="6.6640625" style="1" customWidth="1"/>
    <col min="4104" max="4114" width="5.6640625" style="1" customWidth="1"/>
    <col min="4115" max="4115" width="6.6640625" style="1" customWidth="1"/>
    <col min="4116" max="4116" width="5.6640625" style="1" customWidth="1"/>
    <col min="4117" max="4117" width="18.5546875" style="1" customWidth="1"/>
    <col min="4118" max="4118" width="22" style="1" customWidth="1"/>
    <col min="4119" max="4352" width="5.6640625" style="1"/>
    <col min="4353" max="4353" width="5.6640625" style="1" customWidth="1"/>
    <col min="4354" max="4354" width="15.6640625" style="1" customWidth="1"/>
    <col min="4355" max="4355" width="18.6640625" style="1" customWidth="1"/>
    <col min="4356" max="4356" width="23.88671875" style="1" customWidth="1"/>
    <col min="4357" max="4357" width="61.6640625" style="1" customWidth="1"/>
    <col min="4358" max="4358" width="79.33203125" style="1" customWidth="1"/>
    <col min="4359" max="4359" width="6.6640625" style="1" customWidth="1"/>
    <col min="4360" max="4370" width="5.6640625" style="1" customWidth="1"/>
    <col min="4371" max="4371" width="6.6640625" style="1" customWidth="1"/>
    <col min="4372" max="4372" width="5.6640625" style="1" customWidth="1"/>
    <col min="4373" max="4373" width="18.5546875" style="1" customWidth="1"/>
    <col min="4374" max="4374" width="22" style="1" customWidth="1"/>
    <col min="4375" max="4608" width="5.6640625" style="1"/>
    <col min="4609" max="4609" width="5.6640625" style="1" customWidth="1"/>
    <col min="4610" max="4610" width="15.6640625" style="1" customWidth="1"/>
    <col min="4611" max="4611" width="18.6640625" style="1" customWidth="1"/>
    <col min="4612" max="4612" width="23.88671875" style="1" customWidth="1"/>
    <col min="4613" max="4613" width="61.6640625" style="1" customWidth="1"/>
    <col min="4614" max="4614" width="79.33203125" style="1" customWidth="1"/>
    <col min="4615" max="4615" width="6.6640625" style="1" customWidth="1"/>
    <col min="4616" max="4626" width="5.6640625" style="1" customWidth="1"/>
    <col min="4627" max="4627" width="6.6640625" style="1" customWidth="1"/>
    <col min="4628" max="4628" width="5.6640625" style="1" customWidth="1"/>
    <col min="4629" max="4629" width="18.5546875" style="1" customWidth="1"/>
    <col min="4630" max="4630" width="22" style="1" customWidth="1"/>
    <col min="4631" max="4864" width="5.6640625" style="1"/>
    <col min="4865" max="4865" width="5.6640625" style="1" customWidth="1"/>
    <col min="4866" max="4866" width="15.6640625" style="1" customWidth="1"/>
    <col min="4867" max="4867" width="18.6640625" style="1" customWidth="1"/>
    <col min="4868" max="4868" width="23.88671875" style="1" customWidth="1"/>
    <col min="4869" max="4869" width="61.6640625" style="1" customWidth="1"/>
    <col min="4870" max="4870" width="79.33203125" style="1" customWidth="1"/>
    <col min="4871" max="4871" width="6.6640625" style="1" customWidth="1"/>
    <col min="4872" max="4882" width="5.6640625" style="1" customWidth="1"/>
    <col min="4883" max="4883" width="6.6640625" style="1" customWidth="1"/>
    <col min="4884" max="4884" width="5.6640625" style="1" customWidth="1"/>
    <col min="4885" max="4885" width="18.5546875" style="1" customWidth="1"/>
    <col min="4886" max="4886" width="22" style="1" customWidth="1"/>
    <col min="4887" max="5120" width="5.6640625" style="1"/>
    <col min="5121" max="5121" width="5.6640625" style="1" customWidth="1"/>
    <col min="5122" max="5122" width="15.6640625" style="1" customWidth="1"/>
    <col min="5123" max="5123" width="18.6640625" style="1" customWidth="1"/>
    <col min="5124" max="5124" width="23.88671875" style="1" customWidth="1"/>
    <col min="5125" max="5125" width="61.6640625" style="1" customWidth="1"/>
    <col min="5126" max="5126" width="79.33203125" style="1" customWidth="1"/>
    <col min="5127" max="5127" width="6.6640625" style="1" customWidth="1"/>
    <col min="5128" max="5138" width="5.6640625" style="1" customWidth="1"/>
    <col min="5139" max="5139" width="6.6640625" style="1" customWidth="1"/>
    <col min="5140" max="5140" width="5.6640625" style="1" customWidth="1"/>
    <col min="5141" max="5141" width="18.5546875" style="1" customWidth="1"/>
    <col min="5142" max="5142" width="22" style="1" customWidth="1"/>
    <col min="5143" max="5376" width="5.6640625" style="1"/>
    <col min="5377" max="5377" width="5.6640625" style="1" customWidth="1"/>
    <col min="5378" max="5378" width="15.6640625" style="1" customWidth="1"/>
    <col min="5379" max="5379" width="18.6640625" style="1" customWidth="1"/>
    <col min="5380" max="5380" width="23.88671875" style="1" customWidth="1"/>
    <col min="5381" max="5381" width="61.6640625" style="1" customWidth="1"/>
    <col min="5382" max="5382" width="79.33203125" style="1" customWidth="1"/>
    <col min="5383" max="5383" width="6.6640625" style="1" customWidth="1"/>
    <col min="5384" max="5394" width="5.6640625" style="1" customWidth="1"/>
    <col min="5395" max="5395" width="6.6640625" style="1" customWidth="1"/>
    <col min="5396" max="5396" width="5.6640625" style="1" customWidth="1"/>
    <col min="5397" max="5397" width="18.5546875" style="1" customWidth="1"/>
    <col min="5398" max="5398" width="22" style="1" customWidth="1"/>
    <col min="5399" max="5632" width="5.6640625" style="1"/>
    <col min="5633" max="5633" width="5.6640625" style="1" customWidth="1"/>
    <col min="5634" max="5634" width="15.6640625" style="1" customWidth="1"/>
    <col min="5635" max="5635" width="18.6640625" style="1" customWidth="1"/>
    <col min="5636" max="5636" width="23.88671875" style="1" customWidth="1"/>
    <col min="5637" max="5637" width="61.6640625" style="1" customWidth="1"/>
    <col min="5638" max="5638" width="79.33203125" style="1" customWidth="1"/>
    <col min="5639" max="5639" width="6.6640625" style="1" customWidth="1"/>
    <col min="5640" max="5650" width="5.6640625" style="1" customWidth="1"/>
    <col min="5651" max="5651" width="6.6640625" style="1" customWidth="1"/>
    <col min="5652" max="5652" width="5.6640625" style="1" customWidth="1"/>
    <col min="5653" max="5653" width="18.5546875" style="1" customWidth="1"/>
    <col min="5654" max="5654" width="22" style="1" customWidth="1"/>
    <col min="5655" max="5888" width="5.6640625" style="1"/>
    <col min="5889" max="5889" width="5.6640625" style="1" customWidth="1"/>
    <col min="5890" max="5890" width="15.6640625" style="1" customWidth="1"/>
    <col min="5891" max="5891" width="18.6640625" style="1" customWidth="1"/>
    <col min="5892" max="5892" width="23.88671875" style="1" customWidth="1"/>
    <col min="5893" max="5893" width="61.6640625" style="1" customWidth="1"/>
    <col min="5894" max="5894" width="79.33203125" style="1" customWidth="1"/>
    <col min="5895" max="5895" width="6.6640625" style="1" customWidth="1"/>
    <col min="5896" max="5906" width="5.6640625" style="1" customWidth="1"/>
    <col min="5907" max="5907" width="6.6640625" style="1" customWidth="1"/>
    <col min="5908" max="5908" width="5.6640625" style="1" customWidth="1"/>
    <col min="5909" max="5909" width="18.5546875" style="1" customWidth="1"/>
    <col min="5910" max="5910" width="22" style="1" customWidth="1"/>
    <col min="5911" max="6144" width="5.6640625" style="1"/>
    <col min="6145" max="6145" width="5.6640625" style="1" customWidth="1"/>
    <col min="6146" max="6146" width="15.6640625" style="1" customWidth="1"/>
    <col min="6147" max="6147" width="18.6640625" style="1" customWidth="1"/>
    <col min="6148" max="6148" width="23.88671875" style="1" customWidth="1"/>
    <col min="6149" max="6149" width="61.6640625" style="1" customWidth="1"/>
    <col min="6150" max="6150" width="79.33203125" style="1" customWidth="1"/>
    <col min="6151" max="6151" width="6.6640625" style="1" customWidth="1"/>
    <col min="6152" max="6162" width="5.6640625" style="1" customWidth="1"/>
    <col min="6163" max="6163" width="6.6640625" style="1" customWidth="1"/>
    <col min="6164" max="6164" width="5.6640625" style="1" customWidth="1"/>
    <col min="6165" max="6165" width="18.5546875" style="1" customWidth="1"/>
    <col min="6166" max="6166" width="22" style="1" customWidth="1"/>
    <col min="6167" max="6400" width="5.6640625" style="1"/>
    <col min="6401" max="6401" width="5.6640625" style="1" customWidth="1"/>
    <col min="6402" max="6402" width="15.6640625" style="1" customWidth="1"/>
    <col min="6403" max="6403" width="18.6640625" style="1" customWidth="1"/>
    <col min="6404" max="6404" width="23.88671875" style="1" customWidth="1"/>
    <col min="6405" max="6405" width="61.6640625" style="1" customWidth="1"/>
    <col min="6406" max="6406" width="79.33203125" style="1" customWidth="1"/>
    <col min="6407" max="6407" width="6.6640625" style="1" customWidth="1"/>
    <col min="6408" max="6418" width="5.6640625" style="1" customWidth="1"/>
    <col min="6419" max="6419" width="6.6640625" style="1" customWidth="1"/>
    <col min="6420" max="6420" width="5.6640625" style="1" customWidth="1"/>
    <col min="6421" max="6421" width="18.5546875" style="1" customWidth="1"/>
    <col min="6422" max="6422" width="22" style="1" customWidth="1"/>
    <col min="6423" max="6656" width="5.6640625" style="1"/>
    <col min="6657" max="6657" width="5.6640625" style="1" customWidth="1"/>
    <col min="6658" max="6658" width="15.6640625" style="1" customWidth="1"/>
    <col min="6659" max="6659" width="18.6640625" style="1" customWidth="1"/>
    <col min="6660" max="6660" width="23.88671875" style="1" customWidth="1"/>
    <col min="6661" max="6661" width="61.6640625" style="1" customWidth="1"/>
    <col min="6662" max="6662" width="79.33203125" style="1" customWidth="1"/>
    <col min="6663" max="6663" width="6.6640625" style="1" customWidth="1"/>
    <col min="6664" max="6674" width="5.6640625" style="1" customWidth="1"/>
    <col min="6675" max="6675" width="6.6640625" style="1" customWidth="1"/>
    <col min="6676" max="6676" width="5.6640625" style="1" customWidth="1"/>
    <col min="6677" max="6677" width="18.5546875" style="1" customWidth="1"/>
    <col min="6678" max="6678" width="22" style="1" customWidth="1"/>
    <col min="6679" max="6912" width="5.6640625" style="1"/>
    <col min="6913" max="6913" width="5.6640625" style="1" customWidth="1"/>
    <col min="6914" max="6914" width="15.6640625" style="1" customWidth="1"/>
    <col min="6915" max="6915" width="18.6640625" style="1" customWidth="1"/>
    <col min="6916" max="6916" width="23.88671875" style="1" customWidth="1"/>
    <col min="6917" max="6917" width="61.6640625" style="1" customWidth="1"/>
    <col min="6918" max="6918" width="79.33203125" style="1" customWidth="1"/>
    <col min="6919" max="6919" width="6.6640625" style="1" customWidth="1"/>
    <col min="6920" max="6930" width="5.6640625" style="1" customWidth="1"/>
    <col min="6931" max="6931" width="6.6640625" style="1" customWidth="1"/>
    <col min="6932" max="6932" width="5.6640625" style="1" customWidth="1"/>
    <col min="6933" max="6933" width="18.5546875" style="1" customWidth="1"/>
    <col min="6934" max="6934" width="22" style="1" customWidth="1"/>
    <col min="6935" max="7168" width="5.6640625" style="1"/>
    <col min="7169" max="7169" width="5.6640625" style="1" customWidth="1"/>
    <col min="7170" max="7170" width="15.6640625" style="1" customWidth="1"/>
    <col min="7171" max="7171" width="18.6640625" style="1" customWidth="1"/>
    <col min="7172" max="7172" width="23.88671875" style="1" customWidth="1"/>
    <col min="7173" max="7173" width="61.6640625" style="1" customWidth="1"/>
    <col min="7174" max="7174" width="79.33203125" style="1" customWidth="1"/>
    <col min="7175" max="7175" width="6.6640625" style="1" customWidth="1"/>
    <col min="7176" max="7186" width="5.6640625" style="1" customWidth="1"/>
    <col min="7187" max="7187" width="6.6640625" style="1" customWidth="1"/>
    <col min="7188" max="7188" width="5.6640625" style="1" customWidth="1"/>
    <col min="7189" max="7189" width="18.5546875" style="1" customWidth="1"/>
    <col min="7190" max="7190" width="22" style="1" customWidth="1"/>
    <col min="7191" max="7424" width="5.6640625" style="1"/>
    <col min="7425" max="7425" width="5.6640625" style="1" customWidth="1"/>
    <col min="7426" max="7426" width="15.6640625" style="1" customWidth="1"/>
    <col min="7427" max="7427" width="18.6640625" style="1" customWidth="1"/>
    <col min="7428" max="7428" width="23.88671875" style="1" customWidth="1"/>
    <col min="7429" max="7429" width="61.6640625" style="1" customWidth="1"/>
    <col min="7430" max="7430" width="79.33203125" style="1" customWidth="1"/>
    <col min="7431" max="7431" width="6.6640625" style="1" customWidth="1"/>
    <col min="7432" max="7442" width="5.6640625" style="1" customWidth="1"/>
    <col min="7443" max="7443" width="6.6640625" style="1" customWidth="1"/>
    <col min="7444" max="7444" width="5.6640625" style="1" customWidth="1"/>
    <col min="7445" max="7445" width="18.5546875" style="1" customWidth="1"/>
    <col min="7446" max="7446" width="22" style="1" customWidth="1"/>
    <col min="7447" max="7680" width="5.6640625" style="1"/>
    <col min="7681" max="7681" width="5.6640625" style="1" customWidth="1"/>
    <col min="7682" max="7682" width="15.6640625" style="1" customWidth="1"/>
    <col min="7683" max="7683" width="18.6640625" style="1" customWidth="1"/>
    <col min="7684" max="7684" width="23.88671875" style="1" customWidth="1"/>
    <col min="7685" max="7685" width="61.6640625" style="1" customWidth="1"/>
    <col min="7686" max="7686" width="79.33203125" style="1" customWidth="1"/>
    <col min="7687" max="7687" width="6.6640625" style="1" customWidth="1"/>
    <col min="7688" max="7698" width="5.6640625" style="1" customWidth="1"/>
    <col min="7699" max="7699" width="6.6640625" style="1" customWidth="1"/>
    <col min="7700" max="7700" width="5.6640625" style="1" customWidth="1"/>
    <col min="7701" max="7701" width="18.5546875" style="1" customWidth="1"/>
    <col min="7702" max="7702" width="22" style="1" customWidth="1"/>
    <col min="7703" max="7936" width="5.6640625" style="1"/>
    <col min="7937" max="7937" width="5.6640625" style="1" customWidth="1"/>
    <col min="7938" max="7938" width="15.6640625" style="1" customWidth="1"/>
    <col min="7939" max="7939" width="18.6640625" style="1" customWidth="1"/>
    <col min="7940" max="7940" width="23.88671875" style="1" customWidth="1"/>
    <col min="7941" max="7941" width="61.6640625" style="1" customWidth="1"/>
    <col min="7942" max="7942" width="79.33203125" style="1" customWidth="1"/>
    <col min="7943" max="7943" width="6.6640625" style="1" customWidth="1"/>
    <col min="7944" max="7954" width="5.6640625" style="1" customWidth="1"/>
    <col min="7955" max="7955" width="6.6640625" style="1" customWidth="1"/>
    <col min="7956" max="7956" width="5.6640625" style="1" customWidth="1"/>
    <col min="7957" max="7957" width="18.5546875" style="1" customWidth="1"/>
    <col min="7958" max="7958" width="22" style="1" customWidth="1"/>
    <col min="7959" max="8192" width="5.6640625" style="1"/>
    <col min="8193" max="8193" width="5.6640625" style="1" customWidth="1"/>
    <col min="8194" max="8194" width="15.6640625" style="1" customWidth="1"/>
    <col min="8195" max="8195" width="18.6640625" style="1" customWidth="1"/>
    <col min="8196" max="8196" width="23.88671875" style="1" customWidth="1"/>
    <col min="8197" max="8197" width="61.6640625" style="1" customWidth="1"/>
    <col min="8198" max="8198" width="79.33203125" style="1" customWidth="1"/>
    <col min="8199" max="8199" width="6.6640625" style="1" customWidth="1"/>
    <col min="8200" max="8210" width="5.6640625" style="1" customWidth="1"/>
    <col min="8211" max="8211" width="6.6640625" style="1" customWidth="1"/>
    <col min="8212" max="8212" width="5.6640625" style="1" customWidth="1"/>
    <col min="8213" max="8213" width="18.5546875" style="1" customWidth="1"/>
    <col min="8214" max="8214" width="22" style="1" customWidth="1"/>
    <col min="8215" max="8448" width="5.6640625" style="1"/>
    <col min="8449" max="8449" width="5.6640625" style="1" customWidth="1"/>
    <col min="8450" max="8450" width="15.6640625" style="1" customWidth="1"/>
    <col min="8451" max="8451" width="18.6640625" style="1" customWidth="1"/>
    <col min="8452" max="8452" width="23.88671875" style="1" customWidth="1"/>
    <col min="8453" max="8453" width="61.6640625" style="1" customWidth="1"/>
    <col min="8454" max="8454" width="79.33203125" style="1" customWidth="1"/>
    <col min="8455" max="8455" width="6.6640625" style="1" customWidth="1"/>
    <col min="8456" max="8466" width="5.6640625" style="1" customWidth="1"/>
    <col min="8467" max="8467" width="6.6640625" style="1" customWidth="1"/>
    <col min="8468" max="8468" width="5.6640625" style="1" customWidth="1"/>
    <col min="8469" max="8469" width="18.5546875" style="1" customWidth="1"/>
    <col min="8470" max="8470" width="22" style="1" customWidth="1"/>
    <col min="8471" max="8704" width="5.6640625" style="1"/>
    <col min="8705" max="8705" width="5.6640625" style="1" customWidth="1"/>
    <col min="8706" max="8706" width="15.6640625" style="1" customWidth="1"/>
    <col min="8707" max="8707" width="18.6640625" style="1" customWidth="1"/>
    <col min="8708" max="8708" width="23.88671875" style="1" customWidth="1"/>
    <col min="8709" max="8709" width="61.6640625" style="1" customWidth="1"/>
    <col min="8710" max="8710" width="79.33203125" style="1" customWidth="1"/>
    <col min="8711" max="8711" width="6.6640625" style="1" customWidth="1"/>
    <col min="8712" max="8722" width="5.6640625" style="1" customWidth="1"/>
    <col min="8723" max="8723" width="6.6640625" style="1" customWidth="1"/>
    <col min="8724" max="8724" width="5.6640625" style="1" customWidth="1"/>
    <col min="8725" max="8725" width="18.5546875" style="1" customWidth="1"/>
    <col min="8726" max="8726" width="22" style="1" customWidth="1"/>
    <col min="8727" max="8960" width="5.6640625" style="1"/>
    <col min="8961" max="8961" width="5.6640625" style="1" customWidth="1"/>
    <col min="8962" max="8962" width="15.6640625" style="1" customWidth="1"/>
    <col min="8963" max="8963" width="18.6640625" style="1" customWidth="1"/>
    <col min="8964" max="8964" width="23.88671875" style="1" customWidth="1"/>
    <col min="8965" max="8965" width="61.6640625" style="1" customWidth="1"/>
    <col min="8966" max="8966" width="79.33203125" style="1" customWidth="1"/>
    <col min="8967" max="8967" width="6.6640625" style="1" customWidth="1"/>
    <col min="8968" max="8978" width="5.6640625" style="1" customWidth="1"/>
    <col min="8979" max="8979" width="6.6640625" style="1" customWidth="1"/>
    <col min="8980" max="8980" width="5.6640625" style="1" customWidth="1"/>
    <col min="8981" max="8981" width="18.5546875" style="1" customWidth="1"/>
    <col min="8982" max="8982" width="22" style="1" customWidth="1"/>
    <col min="8983" max="9216" width="5.6640625" style="1"/>
    <col min="9217" max="9217" width="5.6640625" style="1" customWidth="1"/>
    <col min="9218" max="9218" width="15.6640625" style="1" customWidth="1"/>
    <col min="9219" max="9219" width="18.6640625" style="1" customWidth="1"/>
    <col min="9220" max="9220" width="23.88671875" style="1" customWidth="1"/>
    <col min="9221" max="9221" width="61.6640625" style="1" customWidth="1"/>
    <col min="9222" max="9222" width="79.33203125" style="1" customWidth="1"/>
    <col min="9223" max="9223" width="6.6640625" style="1" customWidth="1"/>
    <col min="9224" max="9234" width="5.6640625" style="1" customWidth="1"/>
    <col min="9235" max="9235" width="6.6640625" style="1" customWidth="1"/>
    <col min="9236" max="9236" width="5.6640625" style="1" customWidth="1"/>
    <col min="9237" max="9237" width="18.5546875" style="1" customWidth="1"/>
    <col min="9238" max="9238" width="22" style="1" customWidth="1"/>
    <col min="9239" max="9472" width="5.6640625" style="1"/>
    <col min="9473" max="9473" width="5.6640625" style="1" customWidth="1"/>
    <col min="9474" max="9474" width="15.6640625" style="1" customWidth="1"/>
    <col min="9475" max="9475" width="18.6640625" style="1" customWidth="1"/>
    <col min="9476" max="9476" width="23.88671875" style="1" customWidth="1"/>
    <col min="9477" max="9477" width="61.6640625" style="1" customWidth="1"/>
    <col min="9478" max="9478" width="79.33203125" style="1" customWidth="1"/>
    <col min="9479" max="9479" width="6.6640625" style="1" customWidth="1"/>
    <col min="9480" max="9490" width="5.6640625" style="1" customWidth="1"/>
    <col min="9491" max="9491" width="6.6640625" style="1" customWidth="1"/>
    <col min="9492" max="9492" width="5.6640625" style="1" customWidth="1"/>
    <col min="9493" max="9493" width="18.5546875" style="1" customWidth="1"/>
    <col min="9494" max="9494" width="22" style="1" customWidth="1"/>
    <col min="9495" max="9728" width="5.6640625" style="1"/>
    <col min="9729" max="9729" width="5.6640625" style="1" customWidth="1"/>
    <col min="9730" max="9730" width="15.6640625" style="1" customWidth="1"/>
    <col min="9731" max="9731" width="18.6640625" style="1" customWidth="1"/>
    <col min="9732" max="9732" width="23.88671875" style="1" customWidth="1"/>
    <col min="9733" max="9733" width="61.6640625" style="1" customWidth="1"/>
    <col min="9734" max="9734" width="79.33203125" style="1" customWidth="1"/>
    <col min="9735" max="9735" width="6.6640625" style="1" customWidth="1"/>
    <col min="9736" max="9746" width="5.6640625" style="1" customWidth="1"/>
    <col min="9747" max="9747" width="6.6640625" style="1" customWidth="1"/>
    <col min="9748" max="9748" width="5.6640625" style="1" customWidth="1"/>
    <col min="9749" max="9749" width="18.5546875" style="1" customWidth="1"/>
    <col min="9750" max="9750" width="22" style="1" customWidth="1"/>
    <col min="9751" max="9984" width="5.6640625" style="1"/>
    <col min="9985" max="9985" width="5.6640625" style="1" customWidth="1"/>
    <col min="9986" max="9986" width="15.6640625" style="1" customWidth="1"/>
    <col min="9987" max="9987" width="18.6640625" style="1" customWidth="1"/>
    <col min="9988" max="9988" width="23.88671875" style="1" customWidth="1"/>
    <col min="9989" max="9989" width="61.6640625" style="1" customWidth="1"/>
    <col min="9990" max="9990" width="79.33203125" style="1" customWidth="1"/>
    <col min="9991" max="9991" width="6.6640625" style="1" customWidth="1"/>
    <col min="9992" max="10002" width="5.6640625" style="1" customWidth="1"/>
    <col min="10003" max="10003" width="6.6640625" style="1" customWidth="1"/>
    <col min="10004" max="10004" width="5.6640625" style="1" customWidth="1"/>
    <col min="10005" max="10005" width="18.5546875" style="1" customWidth="1"/>
    <col min="10006" max="10006" width="22" style="1" customWidth="1"/>
    <col min="10007" max="10240" width="5.6640625" style="1"/>
    <col min="10241" max="10241" width="5.6640625" style="1" customWidth="1"/>
    <col min="10242" max="10242" width="15.6640625" style="1" customWidth="1"/>
    <col min="10243" max="10243" width="18.6640625" style="1" customWidth="1"/>
    <col min="10244" max="10244" width="23.88671875" style="1" customWidth="1"/>
    <col min="10245" max="10245" width="61.6640625" style="1" customWidth="1"/>
    <col min="10246" max="10246" width="79.33203125" style="1" customWidth="1"/>
    <col min="10247" max="10247" width="6.6640625" style="1" customWidth="1"/>
    <col min="10248" max="10258" width="5.6640625" style="1" customWidth="1"/>
    <col min="10259" max="10259" width="6.6640625" style="1" customWidth="1"/>
    <col min="10260" max="10260" width="5.6640625" style="1" customWidth="1"/>
    <col min="10261" max="10261" width="18.5546875" style="1" customWidth="1"/>
    <col min="10262" max="10262" width="22" style="1" customWidth="1"/>
    <col min="10263" max="10496" width="5.6640625" style="1"/>
    <col min="10497" max="10497" width="5.6640625" style="1" customWidth="1"/>
    <col min="10498" max="10498" width="15.6640625" style="1" customWidth="1"/>
    <col min="10499" max="10499" width="18.6640625" style="1" customWidth="1"/>
    <col min="10500" max="10500" width="23.88671875" style="1" customWidth="1"/>
    <col min="10501" max="10501" width="61.6640625" style="1" customWidth="1"/>
    <col min="10502" max="10502" width="79.33203125" style="1" customWidth="1"/>
    <col min="10503" max="10503" width="6.6640625" style="1" customWidth="1"/>
    <col min="10504" max="10514" width="5.6640625" style="1" customWidth="1"/>
    <col min="10515" max="10515" width="6.6640625" style="1" customWidth="1"/>
    <col min="10516" max="10516" width="5.6640625" style="1" customWidth="1"/>
    <col min="10517" max="10517" width="18.5546875" style="1" customWidth="1"/>
    <col min="10518" max="10518" width="22" style="1" customWidth="1"/>
    <col min="10519" max="10752" width="5.6640625" style="1"/>
    <col min="10753" max="10753" width="5.6640625" style="1" customWidth="1"/>
    <col min="10754" max="10754" width="15.6640625" style="1" customWidth="1"/>
    <col min="10755" max="10755" width="18.6640625" style="1" customWidth="1"/>
    <col min="10756" max="10756" width="23.88671875" style="1" customWidth="1"/>
    <col min="10757" max="10757" width="61.6640625" style="1" customWidth="1"/>
    <col min="10758" max="10758" width="79.33203125" style="1" customWidth="1"/>
    <col min="10759" max="10759" width="6.6640625" style="1" customWidth="1"/>
    <col min="10760" max="10770" width="5.6640625" style="1" customWidth="1"/>
    <col min="10771" max="10771" width="6.6640625" style="1" customWidth="1"/>
    <col min="10772" max="10772" width="5.6640625" style="1" customWidth="1"/>
    <col min="10773" max="10773" width="18.5546875" style="1" customWidth="1"/>
    <col min="10774" max="10774" width="22" style="1" customWidth="1"/>
    <col min="10775" max="11008" width="5.6640625" style="1"/>
    <col min="11009" max="11009" width="5.6640625" style="1" customWidth="1"/>
    <col min="11010" max="11010" width="15.6640625" style="1" customWidth="1"/>
    <col min="11011" max="11011" width="18.6640625" style="1" customWidth="1"/>
    <col min="11012" max="11012" width="23.88671875" style="1" customWidth="1"/>
    <col min="11013" max="11013" width="61.6640625" style="1" customWidth="1"/>
    <col min="11014" max="11014" width="79.33203125" style="1" customWidth="1"/>
    <col min="11015" max="11015" width="6.6640625" style="1" customWidth="1"/>
    <col min="11016" max="11026" width="5.6640625" style="1" customWidth="1"/>
    <col min="11027" max="11027" width="6.6640625" style="1" customWidth="1"/>
    <col min="11028" max="11028" width="5.6640625" style="1" customWidth="1"/>
    <col min="11029" max="11029" width="18.5546875" style="1" customWidth="1"/>
    <col min="11030" max="11030" width="22" style="1" customWidth="1"/>
    <col min="11031" max="11264" width="5.6640625" style="1"/>
    <col min="11265" max="11265" width="5.6640625" style="1" customWidth="1"/>
    <col min="11266" max="11266" width="15.6640625" style="1" customWidth="1"/>
    <col min="11267" max="11267" width="18.6640625" style="1" customWidth="1"/>
    <col min="11268" max="11268" width="23.88671875" style="1" customWidth="1"/>
    <col min="11269" max="11269" width="61.6640625" style="1" customWidth="1"/>
    <col min="11270" max="11270" width="79.33203125" style="1" customWidth="1"/>
    <col min="11271" max="11271" width="6.6640625" style="1" customWidth="1"/>
    <col min="11272" max="11282" width="5.6640625" style="1" customWidth="1"/>
    <col min="11283" max="11283" width="6.6640625" style="1" customWidth="1"/>
    <col min="11284" max="11284" width="5.6640625" style="1" customWidth="1"/>
    <col min="11285" max="11285" width="18.5546875" style="1" customWidth="1"/>
    <col min="11286" max="11286" width="22" style="1" customWidth="1"/>
    <col min="11287" max="11520" width="5.6640625" style="1"/>
    <col min="11521" max="11521" width="5.6640625" style="1" customWidth="1"/>
    <col min="11522" max="11522" width="15.6640625" style="1" customWidth="1"/>
    <col min="11523" max="11523" width="18.6640625" style="1" customWidth="1"/>
    <col min="11524" max="11524" width="23.88671875" style="1" customWidth="1"/>
    <col min="11525" max="11525" width="61.6640625" style="1" customWidth="1"/>
    <col min="11526" max="11526" width="79.33203125" style="1" customWidth="1"/>
    <col min="11527" max="11527" width="6.6640625" style="1" customWidth="1"/>
    <col min="11528" max="11538" width="5.6640625" style="1" customWidth="1"/>
    <col min="11539" max="11539" width="6.6640625" style="1" customWidth="1"/>
    <col min="11540" max="11540" width="5.6640625" style="1" customWidth="1"/>
    <col min="11541" max="11541" width="18.5546875" style="1" customWidth="1"/>
    <col min="11542" max="11542" width="22" style="1" customWidth="1"/>
    <col min="11543" max="11776" width="5.6640625" style="1"/>
    <col min="11777" max="11777" width="5.6640625" style="1" customWidth="1"/>
    <col min="11778" max="11778" width="15.6640625" style="1" customWidth="1"/>
    <col min="11779" max="11779" width="18.6640625" style="1" customWidth="1"/>
    <col min="11780" max="11780" width="23.88671875" style="1" customWidth="1"/>
    <col min="11781" max="11781" width="61.6640625" style="1" customWidth="1"/>
    <col min="11782" max="11782" width="79.33203125" style="1" customWidth="1"/>
    <col min="11783" max="11783" width="6.6640625" style="1" customWidth="1"/>
    <col min="11784" max="11794" width="5.6640625" style="1" customWidth="1"/>
    <col min="11795" max="11795" width="6.6640625" style="1" customWidth="1"/>
    <col min="11796" max="11796" width="5.6640625" style="1" customWidth="1"/>
    <col min="11797" max="11797" width="18.5546875" style="1" customWidth="1"/>
    <col min="11798" max="11798" width="22" style="1" customWidth="1"/>
    <col min="11799" max="12032" width="5.6640625" style="1"/>
    <col min="12033" max="12033" width="5.6640625" style="1" customWidth="1"/>
    <col min="12034" max="12034" width="15.6640625" style="1" customWidth="1"/>
    <col min="12035" max="12035" width="18.6640625" style="1" customWidth="1"/>
    <col min="12036" max="12036" width="23.88671875" style="1" customWidth="1"/>
    <col min="12037" max="12037" width="61.6640625" style="1" customWidth="1"/>
    <col min="12038" max="12038" width="79.33203125" style="1" customWidth="1"/>
    <col min="12039" max="12039" width="6.6640625" style="1" customWidth="1"/>
    <col min="12040" max="12050" width="5.6640625" style="1" customWidth="1"/>
    <col min="12051" max="12051" width="6.6640625" style="1" customWidth="1"/>
    <col min="12052" max="12052" width="5.6640625" style="1" customWidth="1"/>
    <col min="12053" max="12053" width="18.5546875" style="1" customWidth="1"/>
    <col min="12054" max="12054" width="22" style="1" customWidth="1"/>
    <col min="12055" max="12288" width="5.6640625" style="1"/>
    <col min="12289" max="12289" width="5.6640625" style="1" customWidth="1"/>
    <col min="12290" max="12290" width="15.6640625" style="1" customWidth="1"/>
    <col min="12291" max="12291" width="18.6640625" style="1" customWidth="1"/>
    <col min="12292" max="12292" width="23.88671875" style="1" customWidth="1"/>
    <col min="12293" max="12293" width="61.6640625" style="1" customWidth="1"/>
    <col min="12294" max="12294" width="79.33203125" style="1" customWidth="1"/>
    <col min="12295" max="12295" width="6.6640625" style="1" customWidth="1"/>
    <col min="12296" max="12306" width="5.6640625" style="1" customWidth="1"/>
    <col min="12307" max="12307" width="6.6640625" style="1" customWidth="1"/>
    <col min="12308" max="12308" width="5.6640625" style="1" customWidth="1"/>
    <col min="12309" max="12309" width="18.5546875" style="1" customWidth="1"/>
    <col min="12310" max="12310" width="22" style="1" customWidth="1"/>
    <col min="12311" max="12544" width="5.6640625" style="1"/>
    <col min="12545" max="12545" width="5.6640625" style="1" customWidth="1"/>
    <col min="12546" max="12546" width="15.6640625" style="1" customWidth="1"/>
    <col min="12547" max="12547" width="18.6640625" style="1" customWidth="1"/>
    <col min="12548" max="12548" width="23.88671875" style="1" customWidth="1"/>
    <col min="12549" max="12549" width="61.6640625" style="1" customWidth="1"/>
    <col min="12550" max="12550" width="79.33203125" style="1" customWidth="1"/>
    <col min="12551" max="12551" width="6.6640625" style="1" customWidth="1"/>
    <col min="12552" max="12562" width="5.6640625" style="1" customWidth="1"/>
    <col min="12563" max="12563" width="6.6640625" style="1" customWidth="1"/>
    <col min="12564" max="12564" width="5.6640625" style="1" customWidth="1"/>
    <col min="12565" max="12565" width="18.5546875" style="1" customWidth="1"/>
    <col min="12566" max="12566" width="22" style="1" customWidth="1"/>
    <col min="12567" max="12800" width="5.6640625" style="1"/>
    <col min="12801" max="12801" width="5.6640625" style="1" customWidth="1"/>
    <col min="12802" max="12802" width="15.6640625" style="1" customWidth="1"/>
    <col min="12803" max="12803" width="18.6640625" style="1" customWidth="1"/>
    <col min="12804" max="12804" width="23.88671875" style="1" customWidth="1"/>
    <col min="12805" max="12805" width="61.6640625" style="1" customWidth="1"/>
    <col min="12806" max="12806" width="79.33203125" style="1" customWidth="1"/>
    <col min="12807" max="12807" width="6.6640625" style="1" customWidth="1"/>
    <col min="12808" max="12818" width="5.6640625" style="1" customWidth="1"/>
    <col min="12819" max="12819" width="6.6640625" style="1" customWidth="1"/>
    <col min="12820" max="12820" width="5.6640625" style="1" customWidth="1"/>
    <col min="12821" max="12821" width="18.5546875" style="1" customWidth="1"/>
    <col min="12822" max="12822" width="22" style="1" customWidth="1"/>
    <col min="12823" max="13056" width="5.6640625" style="1"/>
    <col min="13057" max="13057" width="5.6640625" style="1" customWidth="1"/>
    <col min="13058" max="13058" width="15.6640625" style="1" customWidth="1"/>
    <col min="13059" max="13059" width="18.6640625" style="1" customWidth="1"/>
    <col min="13060" max="13060" width="23.88671875" style="1" customWidth="1"/>
    <col min="13061" max="13061" width="61.6640625" style="1" customWidth="1"/>
    <col min="13062" max="13062" width="79.33203125" style="1" customWidth="1"/>
    <col min="13063" max="13063" width="6.6640625" style="1" customWidth="1"/>
    <col min="13064" max="13074" width="5.6640625" style="1" customWidth="1"/>
    <col min="13075" max="13075" width="6.6640625" style="1" customWidth="1"/>
    <col min="13076" max="13076" width="5.6640625" style="1" customWidth="1"/>
    <col min="13077" max="13077" width="18.5546875" style="1" customWidth="1"/>
    <col min="13078" max="13078" width="22" style="1" customWidth="1"/>
    <col min="13079" max="13312" width="5.6640625" style="1"/>
    <col min="13313" max="13313" width="5.6640625" style="1" customWidth="1"/>
    <col min="13314" max="13314" width="15.6640625" style="1" customWidth="1"/>
    <col min="13315" max="13315" width="18.6640625" style="1" customWidth="1"/>
    <col min="13316" max="13316" width="23.88671875" style="1" customWidth="1"/>
    <col min="13317" max="13317" width="61.6640625" style="1" customWidth="1"/>
    <col min="13318" max="13318" width="79.33203125" style="1" customWidth="1"/>
    <col min="13319" max="13319" width="6.6640625" style="1" customWidth="1"/>
    <col min="13320" max="13330" width="5.6640625" style="1" customWidth="1"/>
    <col min="13331" max="13331" width="6.6640625" style="1" customWidth="1"/>
    <col min="13332" max="13332" width="5.6640625" style="1" customWidth="1"/>
    <col min="13333" max="13333" width="18.5546875" style="1" customWidth="1"/>
    <col min="13334" max="13334" width="22" style="1" customWidth="1"/>
    <col min="13335" max="13568" width="5.6640625" style="1"/>
    <col min="13569" max="13569" width="5.6640625" style="1" customWidth="1"/>
    <col min="13570" max="13570" width="15.6640625" style="1" customWidth="1"/>
    <col min="13571" max="13571" width="18.6640625" style="1" customWidth="1"/>
    <col min="13572" max="13572" width="23.88671875" style="1" customWidth="1"/>
    <col min="13573" max="13573" width="61.6640625" style="1" customWidth="1"/>
    <col min="13574" max="13574" width="79.33203125" style="1" customWidth="1"/>
    <col min="13575" max="13575" width="6.6640625" style="1" customWidth="1"/>
    <col min="13576" max="13586" width="5.6640625" style="1" customWidth="1"/>
    <col min="13587" max="13587" width="6.6640625" style="1" customWidth="1"/>
    <col min="13588" max="13588" width="5.6640625" style="1" customWidth="1"/>
    <col min="13589" max="13589" width="18.5546875" style="1" customWidth="1"/>
    <col min="13590" max="13590" width="22" style="1" customWidth="1"/>
    <col min="13591" max="13824" width="5.6640625" style="1"/>
    <col min="13825" max="13825" width="5.6640625" style="1" customWidth="1"/>
    <col min="13826" max="13826" width="15.6640625" style="1" customWidth="1"/>
    <col min="13827" max="13827" width="18.6640625" style="1" customWidth="1"/>
    <col min="13828" max="13828" width="23.88671875" style="1" customWidth="1"/>
    <col min="13829" max="13829" width="61.6640625" style="1" customWidth="1"/>
    <col min="13830" max="13830" width="79.33203125" style="1" customWidth="1"/>
    <col min="13831" max="13831" width="6.6640625" style="1" customWidth="1"/>
    <col min="13832" max="13842" width="5.6640625" style="1" customWidth="1"/>
    <col min="13843" max="13843" width="6.6640625" style="1" customWidth="1"/>
    <col min="13844" max="13844" width="5.6640625" style="1" customWidth="1"/>
    <col min="13845" max="13845" width="18.5546875" style="1" customWidth="1"/>
    <col min="13846" max="13846" width="22" style="1" customWidth="1"/>
    <col min="13847" max="14080" width="5.6640625" style="1"/>
    <col min="14081" max="14081" width="5.6640625" style="1" customWidth="1"/>
    <col min="14082" max="14082" width="15.6640625" style="1" customWidth="1"/>
    <col min="14083" max="14083" width="18.6640625" style="1" customWidth="1"/>
    <col min="14084" max="14084" width="23.88671875" style="1" customWidth="1"/>
    <col min="14085" max="14085" width="61.6640625" style="1" customWidth="1"/>
    <col min="14086" max="14086" width="79.33203125" style="1" customWidth="1"/>
    <col min="14087" max="14087" width="6.6640625" style="1" customWidth="1"/>
    <col min="14088" max="14098" width="5.6640625" style="1" customWidth="1"/>
    <col min="14099" max="14099" width="6.6640625" style="1" customWidth="1"/>
    <col min="14100" max="14100" width="5.6640625" style="1" customWidth="1"/>
    <col min="14101" max="14101" width="18.5546875" style="1" customWidth="1"/>
    <col min="14102" max="14102" width="22" style="1" customWidth="1"/>
    <col min="14103" max="14336" width="5.6640625" style="1"/>
    <col min="14337" max="14337" width="5.6640625" style="1" customWidth="1"/>
    <col min="14338" max="14338" width="15.6640625" style="1" customWidth="1"/>
    <col min="14339" max="14339" width="18.6640625" style="1" customWidth="1"/>
    <col min="14340" max="14340" width="23.88671875" style="1" customWidth="1"/>
    <col min="14341" max="14341" width="61.6640625" style="1" customWidth="1"/>
    <col min="14342" max="14342" width="79.33203125" style="1" customWidth="1"/>
    <col min="14343" max="14343" width="6.6640625" style="1" customWidth="1"/>
    <col min="14344" max="14354" width="5.6640625" style="1" customWidth="1"/>
    <col min="14355" max="14355" width="6.6640625" style="1" customWidth="1"/>
    <col min="14356" max="14356" width="5.6640625" style="1" customWidth="1"/>
    <col min="14357" max="14357" width="18.5546875" style="1" customWidth="1"/>
    <col min="14358" max="14358" width="22" style="1" customWidth="1"/>
    <col min="14359" max="14592" width="5.6640625" style="1"/>
    <col min="14593" max="14593" width="5.6640625" style="1" customWidth="1"/>
    <col min="14594" max="14594" width="15.6640625" style="1" customWidth="1"/>
    <col min="14595" max="14595" width="18.6640625" style="1" customWidth="1"/>
    <col min="14596" max="14596" width="23.88671875" style="1" customWidth="1"/>
    <col min="14597" max="14597" width="61.6640625" style="1" customWidth="1"/>
    <col min="14598" max="14598" width="79.33203125" style="1" customWidth="1"/>
    <col min="14599" max="14599" width="6.6640625" style="1" customWidth="1"/>
    <col min="14600" max="14610" width="5.6640625" style="1" customWidth="1"/>
    <col min="14611" max="14611" width="6.6640625" style="1" customWidth="1"/>
    <col min="14612" max="14612" width="5.6640625" style="1" customWidth="1"/>
    <col min="14613" max="14613" width="18.5546875" style="1" customWidth="1"/>
    <col min="14614" max="14614" width="22" style="1" customWidth="1"/>
    <col min="14615" max="14848" width="5.6640625" style="1"/>
    <col min="14849" max="14849" width="5.6640625" style="1" customWidth="1"/>
    <col min="14850" max="14850" width="15.6640625" style="1" customWidth="1"/>
    <col min="14851" max="14851" width="18.6640625" style="1" customWidth="1"/>
    <col min="14852" max="14852" width="23.88671875" style="1" customWidth="1"/>
    <col min="14853" max="14853" width="61.6640625" style="1" customWidth="1"/>
    <col min="14854" max="14854" width="79.33203125" style="1" customWidth="1"/>
    <col min="14855" max="14855" width="6.6640625" style="1" customWidth="1"/>
    <col min="14856" max="14866" width="5.6640625" style="1" customWidth="1"/>
    <col min="14867" max="14867" width="6.6640625" style="1" customWidth="1"/>
    <col min="14868" max="14868" width="5.6640625" style="1" customWidth="1"/>
    <col min="14869" max="14869" width="18.5546875" style="1" customWidth="1"/>
    <col min="14870" max="14870" width="22" style="1" customWidth="1"/>
    <col min="14871" max="15104" width="5.6640625" style="1"/>
    <col min="15105" max="15105" width="5.6640625" style="1" customWidth="1"/>
    <col min="15106" max="15106" width="15.6640625" style="1" customWidth="1"/>
    <col min="15107" max="15107" width="18.6640625" style="1" customWidth="1"/>
    <col min="15108" max="15108" width="23.88671875" style="1" customWidth="1"/>
    <col min="15109" max="15109" width="61.6640625" style="1" customWidth="1"/>
    <col min="15110" max="15110" width="79.33203125" style="1" customWidth="1"/>
    <col min="15111" max="15111" width="6.6640625" style="1" customWidth="1"/>
    <col min="15112" max="15122" width="5.6640625" style="1" customWidth="1"/>
    <col min="15123" max="15123" width="6.6640625" style="1" customWidth="1"/>
    <col min="15124" max="15124" width="5.6640625" style="1" customWidth="1"/>
    <col min="15125" max="15125" width="18.5546875" style="1" customWidth="1"/>
    <col min="15126" max="15126" width="22" style="1" customWidth="1"/>
    <col min="15127" max="15360" width="5.6640625" style="1"/>
    <col min="15361" max="15361" width="5.6640625" style="1" customWidth="1"/>
    <col min="15362" max="15362" width="15.6640625" style="1" customWidth="1"/>
    <col min="15363" max="15363" width="18.6640625" style="1" customWidth="1"/>
    <col min="15364" max="15364" width="23.88671875" style="1" customWidth="1"/>
    <col min="15365" max="15365" width="61.6640625" style="1" customWidth="1"/>
    <col min="15366" max="15366" width="79.33203125" style="1" customWidth="1"/>
    <col min="15367" max="15367" width="6.6640625" style="1" customWidth="1"/>
    <col min="15368" max="15378" width="5.6640625" style="1" customWidth="1"/>
    <col min="15379" max="15379" width="6.6640625" style="1" customWidth="1"/>
    <col min="15380" max="15380" width="5.6640625" style="1" customWidth="1"/>
    <col min="15381" max="15381" width="18.5546875" style="1" customWidth="1"/>
    <col min="15382" max="15382" width="22" style="1" customWidth="1"/>
    <col min="15383" max="15616" width="5.6640625" style="1"/>
    <col min="15617" max="15617" width="5.6640625" style="1" customWidth="1"/>
    <col min="15618" max="15618" width="15.6640625" style="1" customWidth="1"/>
    <col min="15619" max="15619" width="18.6640625" style="1" customWidth="1"/>
    <col min="15620" max="15620" width="23.88671875" style="1" customWidth="1"/>
    <col min="15621" max="15621" width="61.6640625" style="1" customWidth="1"/>
    <col min="15622" max="15622" width="79.33203125" style="1" customWidth="1"/>
    <col min="15623" max="15623" width="6.6640625" style="1" customWidth="1"/>
    <col min="15624" max="15634" width="5.6640625" style="1" customWidth="1"/>
    <col min="15635" max="15635" width="6.6640625" style="1" customWidth="1"/>
    <col min="15636" max="15636" width="5.6640625" style="1" customWidth="1"/>
    <col min="15637" max="15637" width="18.5546875" style="1" customWidth="1"/>
    <col min="15638" max="15638" width="22" style="1" customWidth="1"/>
    <col min="15639" max="15872" width="5.6640625" style="1"/>
    <col min="15873" max="15873" width="5.6640625" style="1" customWidth="1"/>
    <col min="15874" max="15874" width="15.6640625" style="1" customWidth="1"/>
    <col min="15875" max="15875" width="18.6640625" style="1" customWidth="1"/>
    <col min="15876" max="15876" width="23.88671875" style="1" customWidth="1"/>
    <col min="15877" max="15877" width="61.6640625" style="1" customWidth="1"/>
    <col min="15878" max="15878" width="79.33203125" style="1" customWidth="1"/>
    <col min="15879" max="15879" width="6.6640625" style="1" customWidth="1"/>
    <col min="15880" max="15890" width="5.6640625" style="1" customWidth="1"/>
    <col min="15891" max="15891" width="6.6640625" style="1" customWidth="1"/>
    <col min="15892" max="15892" width="5.6640625" style="1" customWidth="1"/>
    <col min="15893" max="15893" width="18.5546875" style="1" customWidth="1"/>
    <col min="15894" max="15894" width="22" style="1" customWidth="1"/>
    <col min="15895" max="16128" width="5.6640625" style="1"/>
    <col min="16129" max="16129" width="5.6640625" style="1" customWidth="1"/>
    <col min="16130" max="16130" width="15.6640625" style="1" customWidth="1"/>
    <col min="16131" max="16131" width="18.6640625" style="1" customWidth="1"/>
    <col min="16132" max="16132" width="23.88671875" style="1" customWidth="1"/>
    <col min="16133" max="16133" width="61.6640625" style="1" customWidth="1"/>
    <col min="16134" max="16134" width="79.33203125" style="1" customWidth="1"/>
    <col min="16135" max="16135" width="6.6640625" style="1" customWidth="1"/>
    <col min="16136" max="16146" width="5.6640625" style="1" customWidth="1"/>
    <col min="16147" max="16147" width="6.6640625" style="1" customWidth="1"/>
    <col min="16148" max="16148" width="5.6640625" style="1" customWidth="1"/>
    <col min="16149" max="16149" width="18.5546875" style="1" customWidth="1"/>
    <col min="16150" max="16150" width="22" style="1" customWidth="1"/>
    <col min="16151" max="16384" width="5.6640625" style="1"/>
  </cols>
  <sheetData>
    <row r="1" spans="1:22" s="3" customFormat="1" ht="17.399999999999999">
      <c r="A1" s="233" t="s">
        <v>61</v>
      </c>
      <c r="B1" s="233"/>
      <c r="C1" s="233"/>
      <c r="D1" s="233"/>
      <c r="E1" s="233"/>
      <c r="F1" s="64" t="s">
        <v>0</v>
      </c>
    </row>
    <row r="2" spans="1:22" s="3" customFormat="1" ht="15.6">
      <c r="A2" s="233"/>
      <c r="B2" s="233"/>
      <c r="C2" s="233"/>
      <c r="D2" s="233"/>
      <c r="E2" s="233"/>
      <c r="F2" s="66" t="s">
        <v>114</v>
      </c>
    </row>
    <row r="3" spans="1:22" s="3" customFormat="1" ht="15.6">
      <c r="A3" s="234" t="s">
        <v>78</v>
      </c>
      <c r="B3" s="234"/>
      <c r="C3" s="234"/>
      <c r="D3" s="234"/>
      <c r="E3" s="234"/>
      <c r="F3" s="66" t="s">
        <v>211</v>
      </c>
    </row>
    <row r="4" spans="1:22" s="3" customFormat="1" ht="15.6">
      <c r="A4" s="234" t="s">
        <v>76</v>
      </c>
      <c r="B4" s="234"/>
      <c r="C4" s="234"/>
      <c r="D4" s="234"/>
      <c r="E4" s="234"/>
      <c r="S4" s="28"/>
      <c r="T4" s="28"/>
    </row>
    <row r="5" spans="1:22" s="3" customFormat="1" ht="15.6">
      <c r="A5" s="234" t="s">
        <v>133</v>
      </c>
      <c r="B5" s="234"/>
      <c r="C5" s="234"/>
      <c r="D5" s="234"/>
      <c r="E5" s="234"/>
      <c r="S5" s="28"/>
      <c r="T5" s="28"/>
    </row>
    <row r="6" spans="1:22" s="3" customFormat="1" ht="15.6">
      <c r="A6" s="234" t="s">
        <v>130</v>
      </c>
      <c r="B6" s="234"/>
      <c r="C6" s="234"/>
      <c r="D6" s="234"/>
      <c r="E6" s="234"/>
      <c r="F6" s="28"/>
    </row>
    <row r="7" spans="1:22" s="3" customFormat="1" ht="15.6">
      <c r="A7" s="234" t="s">
        <v>67</v>
      </c>
      <c r="B7" s="234"/>
      <c r="C7" s="234"/>
      <c r="D7" s="234"/>
      <c r="E7" s="234"/>
      <c r="F7" s="28"/>
    </row>
    <row r="8" spans="1:22" s="3" customFormat="1" ht="15.6">
      <c r="A8" s="234" t="s">
        <v>62</v>
      </c>
      <c r="B8" s="234"/>
      <c r="C8" s="234"/>
      <c r="D8" s="234"/>
      <c r="E8" s="234"/>
      <c r="F8" s="28"/>
    </row>
    <row r="9" spans="1:22" s="3" customFormat="1" ht="15.6">
      <c r="A9" s="234" t="s">
        <v>77</v>
      </c>
      <c r="B9" s="234"/>
      <c r="C9" s="234"/>
      <c r="D9" s="234"/>
      <c r="E9" s="234"/>
      <c r="F9" s="28"/>
    </row>
    <row r="10" spans="1:22" ht="17.399999999999999">
      <c r="A10" s="234" t="s">
        <v>156</v>
      </c>
      <c r="B10" s="234"/>
      <c r="C10" s="234"/>
      <c r="D10" s="234"/>
      <c r="E10" s="234"/>
      <c r="F10" s="65" t="s">
        <v>63</v>
      </c>
      <c r="G10" s="262" t="s">
        <v>29</v>
      </c>
      <c r="H10" s="262"/>
    </row>
    <row r="11" spans="1:22" ht="45" customHeight="1">
      <c r="A11" s="250" t="s">
        <v>1</v>
      </c>
      <c r="B11" s="267" t="s">
        <v>105</v>
      </c>
      <c r="C11" s="252" t="s">
        <v>21</v>
      </c>
      <c r="D11" s="270" t="s">
        <v>2</v>
      </c>
      <c r="E11" s="271"/>
      <c r="F11" s="265" t="s">
        <v>212</v>
      </c>
      <c r="G11" s="278" t="s">
        <v>4</v>
      </c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60" t="s">
        <v>5</v>
      </c>
      <c r="T11" s="255" t="s">
        <v>6</v>
      </c>
      <c r="U11" s="276" t="s">
        <v>7</v>
      </c>
      <c r="V11" s="277"/>
    </row>
    <row r="12" spans="1:22" ht="30" customHeight="1">
      <c r="A12" s="250"/>
      <c r="B12" s="268"/>
      <c r="C12" s="253"/>
      <c r="D12" s="272"/>
      <c r="E12" s="273"/>
      <c r="F12" s="259"/>
      <c r="G12" s="257" t="s">
        <v>50</v>
      </c>
      <c r="H12" s="258"/>
      <c r="I12" s="258"/>
      <c r="J12" s="258"/>
      <c r="K12" s="258"/>
      <c r="L12" s="259"/>
      <c r="M12" s="257" t="s">
        <v>51</v>
      </c>
      <c r="N12" s="258"/>
      <c r="O12" s="258"/>
      <c r="P12" s="258"/>
      <c r="Q12" s="258"/>
      <c r="R12" s="259"/>
      <c r="S12" s="261"/>
      <c r="T12" s="256"/>
      <c r="U12" s="276"/>
      <c r="V12" s="277"/>
    </row>
    <row r="13" spans="1:22" ht="57.75" customHeight="1">
      <c r="A13" s="250"/>
      <c r="B13" s="268"/>
      <c r="C13" s="253"/>
      <c r="D13" s="272"/>
      <c r="E13" s="273"/>
      <c r="F13" s="259"/>
      <c r="G13" s="160" t="s">
        <v>10</v>
      </c>
      <c r="H13" s="4" t="s">
        <v>11</v>
      </c>
      <c r="I13" s="4" t="s">
        <v>12</v>
      </c>
      <c r="J13" s="4" t="s">
        <v>13</v>
      </c>
      <c r="K13" s="4" t="s">
        <v>68</v>
      </c>
      <c r="L13" s="5" t="s">
        <v>14</v>
      </c>
      <c r="M13" s="160" t="s">
        <v>10</v>
      </c>
      <c r="N13" s="4" t="s">
        <v>11</v>
      </c>
      <c r="O13" s="4" t="s">
        <v>12</v>
      </c>
      <c r="P13" s="6" t="s">
        <v>13</v>
      </c>
      <c r="Q13" s="6" t="s">
        <v>68</v>
      </c>
      <c r="R13" s="5" t="s">
        <v>14</v>
      </c>
      <c r="S13" s="261"/>
      <c r="T13" s="256"/>
      <c r="U13" s="276"/>
      <c r="V13" s="277"/>
    </row>
    <row r="14" spans="1:22" ht="15.6">
      <c r="A14" s="251"/>
      <c r="B14" s="269"/>
      <c r="C14" s="254"/>
      <c r="D14" s="274"/>
      <c r="E14" s="275"/>
      <c r="F14" s="266"/>
      <c r="G14" s="75" t="s">
        <v>15</v>
      </c>
      <c r="H14" s="79" t="s">
        <v>16</v>
      </c>
      <c r="I14" s="79" t="s">
        <v>17</v>
      </c>
      <c r="J14" s="79" t="s">
        <v>18</v>
      </c>
      <c r="K14" s="79" t="s">
        <v>69</v>
      </c>
      <c r="L14" s="79" t="s">
        <v>19</v>
      </c>
      <c r="M14" s="75" t="s">
        <v>15</v>
      </c>
      <c r="N14" s="76" t="s">
        <v>16</v>
      </c>
      <c r="O14" s="76" t="s">
        <v>17</v>
      </c>
      <c r="P14" s="76" t="s">
        <v>18</v>
      </c>
      <c r="Q14" s="76" t="s">
        <v>69</v>
      </c>
      <c r="R14" s="76" t="s">
        <v>19</v>
      </c>
      <c r="S14" s="75" t="s">
        <v>20</v>
      </c>
      <c r="T14" s="77" t="s">
        <v>15</v>
      </c>
      <c r="U14" s="80" t="s">
        <v>8</v>
      </c>
      <c r="V14" s="81" t="s">
        <v>9</v>
      </c>
    </row>
    <row r="15" spans="1:22" ht="30" customHeight="1">
      <c r="A15" s="129"/>
      <c r="B15" s="128"/>
      <c r="C15" s="195"/>
      <c r="D15" s="263" t="s">
        <v>109</v>
      </c>
      <c r="E15" s="264"/>
      <c r="F15" s="241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3"/>
    </row>
    <row r="16" spans="1:22" ht="39.9" customHeight="1">
      <c r="A16" s="126" t="s">
        <v>22</v>
      </c>
      <c r="B16" s="156">
        <v>310</v>
      </c>
      <c r="C16" s="1" t="s">
        <v>165</v>
      </c>
      <c r="D16" s="282" t="s">
        <v>81</v>
      </c>
      <c r="E16" s="283"/>
      <c r="F16" s="71" t="s">
        <v>213</v>
      </c>
      <c r="G16" s="38">
        <v>2</v>
      </c>
      <c r="H16" s="209">
        <v>10</v>
      </c>
      <c r="I16" s="209">
        <v>10</v>
      </c>
      <c r="J16" s="88"/>
      <c r="K16" s="88"/>
      <c r="L16" s="88"/>
      <c r="M16" s="51" t="s">
        <v>29</v>
      </c>
      <c r="N16" s="37" t="s">
        <v>29</v>
      </c>
      <c r="O16" s="37" t="s">
        <v>29</v>
      </c>
      <c r="P16" s="40"/>
      <c r="Q16" s="40"/>
      <c r="R16" s="89"/>
      <c r="S16" s="50">
        <f>SUM(H16:L16,N16:R16)</f>
        <v>20</v>
      </c>
      <c r="T16" s="94" t="s">
        <v>32</v>
      </c>
      <c r="U16" s="117" t="s">
        <v>27</v>
      </c>
      <c r="V16" s="127"/>
    </row>
    <row r="17" spans="1:26" ht="39.9" customHeight="1">
      <c r="A17" s="37" t="s">
        <v>26</v>
      </c>
      <c r="B17" s="157">
        <v>310</v>
      </c>
      <c r="C17" s="188" t="s">
        <v>166</v>
      </c>
      <c r="D17" s="280" t="s">
        <v>124</v>
      </c>
      <c r="E17" s="281"/>
      <c r="F17" s="36" t="s">
        <v>214</v>
      </c>
      <c r="G17" s="125">
        <v>1</v>
      </c>
      <c r="H17" s="210">
        <v>10</v>
      </c>
      <c r="I17" s="210">
        <v>10</v>
      </c>
      <c r="J17" s="82"/>
      <c r="K17" s="82"/>
      <c r="L17" s="82"/>
      <c r="M17" s="109" t="s">
        <v>29</v>
      </c>
      <c r="N17" s="84" t="s">
        <v>29</v>
      </c>
      <c r="O17" s="85" t="s">
        <v>29</v>
      </c>
      <c r="P17" s="86" t="s">
        <v>29</v>
      </c>
      <c r="Q17" s="87"/>
      <c r="R17" s="78"/>
      <c r="S17" s="50">
        <f t="shared" ref="S17:S47" si="0">SUM(H17:L17,N17:R17)</f>
        <v>20</v>
      </c>
      <c r="T17" s="93" t="s">
        <v>32</v>
      </c>
      <c r="U17" s="117" t="s">
        <v>27</v>
      </c>
      <c r="V17" s="117" t="s">
        <v>29</v>
      </c>
    </row>
    <row r="18" spans="1:26" ht="39.9" customHeight="1">
      <c r="A18" s="131" t="s">
        <v>98</v>
      </c>
      <c r="B18" s="155">
        <v>9999</v>
      </c>
      <c r="C18" s="189" t="s">
        <v>180</v>
      </c>
      <c r="D18" s="284" t="s">
        <v>128</v>
      </c>
      <c r="E18" s="284"/>
      <c r="F18" s="71" t="s">
        <v>213</v>
      </c>
      <c r="G18" s="38" t="s">
        <v>29</v>
      </c>
      <c r="H18" s="37" t="s">
        <v>29</v>
      </c>
      <c r="I18" s="37" t="s">
        <v>29</v>
      </c>
      <c r="J18" s="88"/>
      <c r="K18" s="88"/>
      <c r="L18" s="88"/>
      <c r="M18" s="51">
        <v>2</v>
      </c>
      <c r="N18" s="40">
        <v>10</v>
      </c>
      <c r="O18" s="40" t="s">
        <v>29</v>
      </c>
      <c r="P18" s="211">
        <v>10</v>
      </c>
      <c r="Q18" s="40"/>
      <c r="R18" s="89"/>
      <c r="S18" s="50">
        <f t="shared" si="0"/>
        <v>20</v>
      </c>
      <c r="T18" s="94" t="s">
        <v>23</v>
      </c>
      <c r="U18" s="133" t="s">
        <v>29</v>
      </c>
      <c r="V18" s="133" t="s">
        <v>101</v>
      </c>
    </row>
    <row r="19" spans="1:26" ht="30" customHeight="1">
      <c r="A19" s="119"/>
      <c r="B19" s="161"/>
      <c r="C19" s="190"/>
      <c r="D19" s="242" t="s">
        <v>111</v>
      </c>
      <c r="E19" s="243"/>
      <c r="F19" s="285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7"/>
      <c r="W19" s="11"/>
    </row>
    <row r="20" spans="1:26" ht="35.1" customHeight="1">
      <c r="A20" s="102" t="s">
        <v>30</v>
      </c>
      <c r="B20" s="155">
        <v>231</v>
      </c>
      <c r="C20" s="191" t="s">
        <v>167</v>
      </c>
      <c r="D20" s="248" t="s">
        <v>60</v>
      </c>
      <c r="E20" s="248"/>
      <c r="F20" s="162"/>
      <c r="G20" s="108">
        <v>2</v>
      </c>
      <c r="H20" s="92"/>
      <c r="I20" s="92"/>
      <c r="J20" s="92"/>
      <c r="K20" s="107">
        <v>40</v>
      </c>
      <c r="L20" s="92"/>
      <c r="M20" s="108">
        <v>3</v>
      </c>
      <c r="N20" s="92"/>
      <c r="O20" s="92"/>
      <c r="P20" s="92"/>
      <c r="Q20" s="91">
        <v>40</v>
      </c>
      <c r="R20" s="168"/>
      <c r="S20" s="50">
        <f t="shared" si="0"/>
        <v>80</v>
      </c>
      <c r="T20" s="95" t="s">
        <v>32</v>
      </c>
      <c r="U20" s="123" t="s">
        <v>27</v>
      </c>
      <c r="V20" s="118" t="s">
        <v>25</v>
      </c>
      <c r="W20" s="11"/>
    </row>
    <row r="21" spans="1:26" ht="39.9" customHeight="1">
      <c r="A21" s="244" t="s">
        <v>29</v>
      </c>
      <c r="B21" s="245"/>
      <c r="C21" s="246"/>
      <c r="D21" s="241" t="s">
        <v>107</v>
      </c>
      <c r="E21" s="243"/>
      <c r="F21" s="241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3"/>
      <c r="W21" s="11"/>
    </row>
    <row r="22" spans="1:26" ht="32.1" customHeight="1">
      <c r="A22" s="35">
        <v>5</v>
      </c>
      <c r="B22" s="155">
        <v>912</v>
      </c>
      <c r="C22" s="192" t="s">
        <v>168</v>
      </c>
      <c r="D22" s="279" t="s">
        <v>82</v>
      </c>
      <c r="E22" s="279"/>
      <c r="F22" s="34" t="s">
        <v>215</v>
      </c>
      <c r="G22" s="31">
        <v>1</v>
      </c>
      <c r="H22" s="8">
        <v>10</v>
      </c>
      <c r="I22" s="8"/>
      <c r="J22" s="25">
        <v>5</v>
      </c>
      <c r="K22" s="19"/>
      <c r="L22" s="19"/>
      <c r="M22" s="111"/>
      <c r="N22" s="19"/>
      <c r="O22" s="19"/>
      <c r="P22" s="19"/>
      <c r="Q22" s="19"/>
      <c r="R22" s="19"/>
      <c r="S22" s="50">
        <f t="shared" si="0"/>
        <v>15</v>
      </c>
      <c r="T22" s="7" t="s">
        <v>23</v>
      </c>
      <c r="U22" s="121" t="s">
        <v>27</v>
      </c>
      <c r="V22" s="19"/>
      <c r="X22" s="1" t="s">
        <v>29</v>
      </c>
      <c r="Z22" s="11"/>
    </row>
    <row r="23" spans="1:26" ht="32.1" customHeight="1">
      <c r="A23" s="20" t="s">
        <v>33</v>
      </c>
      <c r="B23" s="155">
        <v>912</v>
      </c>
      <c r="C23" s="192" t="s">
        <v>169</v>
      </c>
      <c r="D23" s="247" t="s">
        <v>83</v>
      </c>
      <c r="E23" s="247"/>
      <c r="F23" s="104" t="s">
        <v>216</v>
      </c>
      <c r="G23" s="31">
        <v>1</v>
      </c>
      <c r="H23" s="8">
        <v>10</v>
      </c>
      <c r="I23" s="8"/>
      <c r="J23" s="25">
        <v>5</v>
      </c>
      <c r="K23" s="19"/>
      <c r="L23" s="44"/>
      <c r="M23" s="47"/>
      <c r="N23" s="45"/>
      <c r="O23" s="19"/>
      <c r="P23" s="19"/>
      <c r="Q23" s="19"/>
      <c r="R23" s="19"/>
      <c r="S23" s="50">
        <f t="shared" si="0"/>
        <v>15</v>
      </c>
      <c r="T23" s="7" t="s">
        <v>23</v>
      </c>
      <c r="U23" s="121" t="s">
        <v>27</v>
      </c>
      <c r="V23" s="19"/>
      <c r="Z23" s="11"/>
    </row>
    <row r="24" spans="1:26" ht="32.1" customHeight="1">
      <c r="A24" s="20" t="s">
        <v>34</v>
      </c>
      <c r="B24" s="155">
        <v>912</v>
      </c>
      <c r="C24" s="192" t="s">
        <v>170</v>
      </c>
      <c r="D24" s="247" t="s">
        <v>52</v>
      </c>
      <c r="E24" s="247"/>
      <c r="F24" s="9" t="s">
        <v>217</v>
      </c>
      <c r="G24" s="31">
        <v>1</v>
      </c>
      <c r="H24" s="8">
        <v>10</v>
      </c>
      <c r="I24" s="8"/>
      <c r="J24" s="25">
        <v>5</v>
      </c>
      <c r="K24" s="8"/>
      <c r="L24" s="8"/>
      <c r="M24" s="43"/>
      <c r="N24" s="8"/>
      <c r="O24" s="8"/>
      <c r="P24" s="25"/>
      <c r="Q24" s="25"/>
      <c r="R24" s="8"/>
      <c r="S24" s="50">
        <f t="shared" si="0"/>
        <v>15</v>
      </c>
      <c r="T24" s="7" t="s">
        <v>23</v>
      </c>
      <c r="U24" s="121" t="s">
        <v>27</v>
      </c>
      <c r="V24" s="8"/>
      <c r="X24" s="1" t="s">
        <v>29</v>
      </c>
    </row>
    <row r="25" spans="1:26" ht="32.1" customHeight="1">
      <c r="A25" s="20" t="s">
        <v>36</v>
      </c>
      <c r="B25" s="155">
        <v>912</v>
      </c>
      <c r="C25" s="192" t="s">
        <v>171</v>
      </c>
      <c r="D25" s="235" t="s">
        <v>70</v>
      </c>
      <c r="E25" s="236"/>
      <c r="F25" s="24" t="s">
        <v>218</v>
      </c>
      <c r="G25" s="31">
        <v>1</v>
      </c>
      <c r="H25" s="8">
        <v>10</v>
      </c>
      <c r="I25" s="8"/>
      <c r="J25" s="25">
        <v>5</v>
      </c>
      <c r="K25" s="25"/>
      <c r="L25" s="8"/>
      <c r="M25" s="110"/>
      <c r="N25" s="49"/>
      <c r="O25" s="8"/>
      <c r="P25" s="25"/>
      <c r="Q25" s="25"/>
      <c r="R25" s="8"/>
      <c r="S25" s="50">
        <f t="shared" si="0"/>
        <v>15</v>
      </c>
      <c r="T25" s="7" t="s">
        <v>23</v>
      </c>
      <c r="U25" s="121" t="s">
        <v>27</v>
      </c>
      <c r="V25" s="116"/>
    </row>
    <row r="26" spans="1:26" ht="32.1" customHeight="1">
      <c r="A26" s="20" t="s">
        <v>37</v>
      </c>
      <c r="B26" s="155">
        <v>912</v>
      </c>
      <c r="C26" s="192" t="s">
        <v>172</v>
      </c>
      <c r="D26" s="249" t="s">
        <v>59</v>
      </c>
      <c r="E26" s="249"/>
      <c r="F26" s="163" t="s">
        <v>219</v>
      </c>
      <c r="G26" s="31">
        <v>1</v>
      </c>
      <c r="H26" s="8">
        <v>10</v>
      </c>
      <c r="I26" s="8"/>
      <c r="J26" s="25">
        <v>5</v>
      </c>
      <c r="K26" s="25"/>
      <c r="L26" s="8"/>
      <c r="M26" s="110"/>
      <c r="N26" s="74"/>
      <c r="O26" s="8"/>
      <c r="P26" s="25"/>
      <c r="Q26" s="25"/>
      <c r="R26" s="8"/>
      <c r="S26" s="50">
        <f t="shared" si="0"/>
        <v>15</v>
      </c>
      <c r="T26" s="7" t="s">
        <v>23</v>
      </c>
      <c r="U26" s="121" t="s">
        <v>27</v>
      </c>
      <c r="V26" s="116"/>
    </row>
    <row r="27" spans="1:26" ht="32.1" customHeight="1">
      <c r="A27" s="20" t="s">
        <v>38</v>
      </c>
      <c r="B27" s="155">
        <v>912</v>
      </c>
      <c r="C27" s="192" t="s">
        <v>173</v>
      </c>
      <c r="D27" s="235" t="s">
        <v>54</v>
      </c>
      <c r="E27" s="236"/>
      <c r="F27" s="34" t="s">
        <v>220</v>
      </c>
      <c r="G27" s="31">
        <v>1</v>
      </c>
      <c r="H27" s="8">
        <v>10</v>
      </c>
      <c r="I27" s="8"/>
      <c r="J27" s="25">
        <v>5</v>
      </c>
      <c r="K27" s="25"/>
      <c r="L27" s="8"/>
      <c r="M27" s="110"/>
      <c r="N27" s="74"/>
      <c r="O27" s="8"/>
      <c r="P27" s="25"/>
      <c r="Q27" s="25"/>
      <c r="R27" s="8"/>
      <c r="S27" s="50">
        <f t="shared" si="0"/>
        <v>15</v>
      </c>
      <c r="T27" s="7" t="s">
        <v>23</v>
      </c>
      <c r="U27" s="121" t="s">
        <v>27</v>
      </c>
      <c r="V27" s="116"/>
    </row>
    <row r="28" spans="1:26" ht="39.9" customHeight="1">
      <c r="A28" s="238" t="s">
        <v>29</v>
      </c>
      <c r="B28" s="239"/>
      <c r="C28" s="240"/>
      <c r="D28" s="241" t="s">
        <v>108</v>
      </c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3"/>
    </row>
    <row r="29" spans="1:26" ht="35.1" customHeight="1">
      <c r="A29" s="130" t="s">
        <v>39</v>
      </c>
      <c r="B29" s="155">
        <v>915</v>
      </c>
      <c r="C29" s="192" t="s">
        <v>174</v>
      </c>
      <c r="D29" s="237" t="s">
        <v>135</v>
      </c>
      <c r="E29" s="237"/>
      <c r="F29" s="104" t="s">
        <v>216</v>
      </c>
      <c r="G29" s="50">
        <v>3</v>
      </c>
      <c r="H29" s="169">
        <v>10</v>
      </c>
      <c r="I29" s="170"/>
      <c r="J29" s="170">
        <v>45</v>
      </c>
      <c r="K29" s="170"/>
      <c r="L29" s="170"/>
      <c r="M29" s="50" t="s">
        <v>29</v>
      </c>
      <c r="N29" s="170" t="s">
        <v>29</v>
      </c>
      <c r="O29" s="170"/>
      <c r="P29" s="170" t="s">
        <v>29</v>
      </c>
      <c r="Q29" s="170"/>
      <c r="R29" s="170"/>
      <c r="S29" s="50">
        <f t="shared" si="0"/>
        <v>55</v>
      </c>
      <c r="T29" s="50" t="s">
        <v>23</v>
      </c>
      <c r="U29" s="39" t="s">
        <v>27</v>
      </c>
      <c r="V29" s="39" t="s">
        <v>29</v>
      </c>
      <c r="X29" s="1" t="s">
        <v>29</v>
      </c>
    </row>
    <row r="30" spans="1:26" ht="35.1" customHeight="1">
      <c r="A30" s="130" t="s">
        <v>40</v>
      </c>
      <c r="B30" s="155">
        <v>915</v>
      </c>
      <c r="C30" s="192" t="s">
        <v>175</v>
      </c>
      <c r="D30" s="237" t="s">
        <v>125</v>
      </c>
      <c r="E30" s="237"/>
      <c r="F30" s="218" t="s">
        <v>219</v>
      </c>
      <c r="G30" s="50">
        <v>2</v>
      </c>
      <c r="H30" s="169">
        <v>10</v>
      </c>
      <c r="I30" s="170"/>
      <c r="J30" s="170">
        <v>20</v>
      </c>
      <c r="K30" s="170"/>
      <c r="L30" s="170"/>
      <c r="M30" s="50">
        <v>2</v>
      </c>
      <c r="N30" s="170" t="s">
        <v>29</v>
      </c>
      <c r="O30" s="170"/>
      <c r="P30" s="171">
        <v>40</v>
      </c>
      <c r="Q30" s="170"/>
      <c r="R30" s="170"/>
      <c r="S30" s="50">
        <f t="shared" si="0"/>
        <v>70</v>
      </c>
      <c r="T30" s="50" t="s">
        <v>45</v>
      </c>
      <c r="U30" s="39" t="s">
        <v>101</v>
      </c>
      <c r="V30" s="172" t="s">
        <v>25</v>
      </c>
      <c r="X30" s="1" t="s">
        <v>29</v>
      </c>
    </row>
    <row r="31" spans="1:26" s="175" customFormat="1" ht="35.1" customHeight="1">
      <c r="A31" s="130" t="s">
        <v>41</v>
      </c>
      <c r="B31" s="157">
        <v>915</v>
      </c>
      <c r="C31" s="192" t="s">
        <v>176</v>
      </c>
      <c r="D31" s="230" t="s">
        <v>137</v>
      </c>
      <c r="E31" s="230"/>
      <c r="F31" s="36" t="s">
        <v>214</v>
      </c>
      <c r="G31" s="50">
        <v>1</v>
      </c>
      <c r="H31" s="212">
        <v>10</v>
      </c>
      <c r="I31" s="213"/>
      <c r="J31" s="213">
        <v>10</v>
      </c>
      <c r="K31" s="171"/>
      <c r="L31" s="171"/>
      <c r="M31" s="50"/>
      <c r="N31" s="171"/>
      <c r="O31" s="171"/>
      <c r="P31" s="171"/>
      <c r="Q31" s="171"/>
      <c r="R31" s="171"/>
      <c r="S31" s="50">
        <f t="shared" si="0"/>
        <v>20</v>
      </c>
      <c r="T31" s="50" t="s">
        <v>23</v>
      </c>
      <c r="U31" s="174" t="s">
        <v>97</v>
      </c>
      <c r="V31" s="174"/>
    </row>
    <row r="32" spans="1:26" ht="35.1" customHeight="1">
      <c r="A32" s="130" t="s">
        <v>42</v>
      </c>
      <c r="B32" s="155">
        <v>915</v>
      </c>
      <c r="C32" s="192" t="s">
        <v>177</v>
      </c>
      <c r="D32" s="237" t="s">
        <v>139</v>
      </c>
      <c r="E32" s="237"/>
      <c r="F32" s="218" t="s">
        <v>219</v>
      </c>
      <c r="G32" s="50">
        <v>1</v>
      </c>
      <c r="H32" s="169"/>
      <c r="I32" s="214">
        <v>10</v>
      </c>
      <c r="J32" s="170"/>
      <c r="K32" s="170"/>
      <c r="L32" s="170"/>
      <c r="M32" s="50"/>
      <c r="N32" s="170"/>
      <c r="O32" s="170"/>
      <c r="P32" s="170"/>
      <c r="Q32" s="170"/>
      <c r="R32" s="170"/>
      <c r="S32" s="50">
        <f>SUM(H32:L32,N32:R32)</f>
        <v>10</v>
      </c>
      <c r="T32" s="50" t="s">
        <v>32</v>
      </c>
      <c r="U32" s="39" t="s">
        <v>27</v>
      </c>
      <c r="V32" s="39"/>
    </row>
    <row r="33" spans="1:24" s="176" customFormat="1" ht="35.1" customHeight="1">
      <c r="A33" s="130" t="s">
        <v>43</v>
      </c>
      <c r="B33" s="157">
        <v>915</v>
      </c>
      <c r="C33" s="192" t="s">
        <v>178</v>
      </c>
      <c r="D33" s="230" t="s">
        <v>140</v>
      </c>
      <c r="E33" s="230"/>
      <c r="F33" s="218" t="s">
        <v>219</v>
      </c>
      <c r="G33" s="50">
        <v>1</v>
      </c>
      <c r="H33" s="212">
        <v>5</v>
      </c>
      <c r="I33" s="213"/>
      <c r="J33" s="213">
        <v>15</v>
      </c>
      <c r="K33" s="171"/>
      <c r="L33" s="171"/>
      <c r="M33" s="50"/>
      <c r="N33" s="171"/>
      <c r="O33" s="171"/>
      <c r="P33" s="171"/>
      <c r="Q33" s="171"/>
      <c r="R33" s="171"/>
      <c r="S33" s="50">
        <f t="shared" si="0"/>
        <v>20</v>
      </c>
      <c r="T33" s="50" t="s">
        <v>23</v>
      </c>
      <c r="U33" s="174" t="s">
        <v>27</v>
      </c>
      <c r="V33" s="174" t="s">
        <v>29</v>
      </c>
    </row>
    <row r="34" spans="1:24" ht="35.1" customHeight="1">
      <c r="A34" s="130" t="s">
        <v>53</v>
      </c>
      <c r="B34" s="155">
        <v>915</v>
      </c>
      <c r="C34" s="192" t="s">
        <v>181</v>
      </c>
      <c r="D34" s="230" t="s">
        <v>85</v>
      </c>
      <c r="E34" s="230"/>
      <c r="F34" s="24" t="s">
        <v>218</v>
      </c>
      <c r="G34" s="50"/>
      <c r="H34" s="169"/>
      <c r="I34" s="170"/>
      <c r="J34" s="170"/>
      <c r="K34" s="170"/>
      <c r="L34" s="170"/>
      <c r="M34" s="50">
        <v>1</v>
      </c>
      <c r="N34" s="214">
        <v>5</v>
      </c>
      <c r="O34" s="170"/>
      <c r="P34" s="170">
        <v>15</v>
      </c>
      <c r="Q34" s="170"/>
      <c r="R34" s="170"/>
      <c r="S34" s="50">
        <f>SUM(H34:L34,N34:R34)</f>
        <v>20</v>
      </c>
      <c r="T34" s="50" t="s">
        <v>23</v>
      </c>
      <c r="U34" s="39"/>
      <c r="V34" s="39" t="s">
        <v>27</v>
      </c>
    </row>
    <row r="35" spans="1:24" ht="35.1" customHeight="1">
      <c r="A35" s="130">
        <v>17</v>
      </c>
      <c r="B35" s="155">
        <v>915</v>
      </c>
      <c r="C35" s="192" t="s">
        <v>182</v>
      </c>
      <c r="D35" s="231" t="s">
        <v>141</v>
      </c>
      <c r="E35" s="232"/>
      <c r="F35" s="218" t="s">
        <v>219</v>
      </c>
      <c r="G35" s="50"/>
      <c r="H35" s="169"/>
      <c r="I35" s="170"/>
      <c r="J35" s="170"/>
      <c r="K35" s="170"/>
      <c r="L35" s="170"/>
      <c r="M35" s="50">
        <v>1</v>
      </c>
      <c r="N35" s="171"/>
      <c r="O35" s="171"/>
      <c r="P35" s="213">
        <v>10</v>
      </c>
      <c r="Q35" s="170"/>
      <c r="R35" s="170"/>
      <c r="S35" s="50"/>
      <c r="T35" s="50" t="s">
        <v>32</v>
      </c>
      <c r="U35" s="39" t="s">
        <v>27</v>
      </c>
      <c r="V35" s="39"/>
    </row>
    <row r="36" spans="1:24" s="176" customFormat="1" ht="35.1" customHeight="1">
      <c r="A36" s="130" t="s">
        <v>56</v>
      </c>
      <c r="B36" s="157">
        <v>915</v>
      </c>
      <c r="C36" s="192" t="s">
        <v>183</v>
      </c>
      <c r="D36" s="230" t="s">
        <v>142</v>
      </c>
      <c r="E36" s="230"/>
      <c r="F36" s="218" t="s">
        <v>219</v>
      </c>
      <c r="G36" s="50"/>
      <c r="H36" s="173"/>
      <c r="I36" s="171"/>
      <c r="J36" s="171"/>
      <c r="K36" s="171"/>
      <c r="L36" s="171"/>
      <c r="M36" s="50">
        <v>2</v>
      </c>
      <c r="N36" s="213">
        <v>5</v>
      </c>
      <c r="O36" s="213"/>
      <c r="P36" s="213">
        <v>20</v>
      </c>
      <c r="Q36" s="171"/>
      <c r="R36" s="171"/>
      <c r="S36" s="50">
        <f t="shared" si="0"/>
        <v>25</v>
      </c>
      <c r="T36" s="50" t="s">
        <v>23</v>
      </c>
      <c r="U36" s="174"/>
      <c r="V36" s="174" t="s">
        <v>27</v>
      </c>
    </row>
    <row r="37" spans="1:24" ht="30" customHeight="1">
      <c r="A37" s="293"/>
      <c r="B37" s="294"/>
      <c r="C37" s="295"/>
      <c r="D37" s="296" t="s">
        <v>112</v>
      </c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8"/>
    </row>
    <row r="38" spans="1:24" s="10" customFormat="1" ht="39.9" customHeight="1">
      <c r="A38" s="130" t="s">
        <v>56</v>
      </c>
      <c r="B38" s="113">
        <v>1014</v>
      </c>
      <c r="C38" s="191" t="s">
        <v>184</v>
      </c>
      <c r="D38" s="299" t="s">
        <v>66</v>
      </c>
      <c r="E38" s="217" t="s">
        <v>231</v>
      </c>
      <c r="F38" s="153" t="s">
        <v>221</v>
      </c>
      <c r="G38" s="47"/>
      <c r="H38" s="59"/>
      <c r="I38" s="59"/>
      <c r="J38" s="59"/>
      <c r="K38" s="59"/>
      <c r="L38" s="59"/>
      <c r="M38" s="47">
        <v>2</v>
      </c>
      <c r="N38" s="59">
        <v>10</v>
      </c>
      <c r="O38" s="59"/>
      <c r="P38" s="215">
        <v>10</v>
      </c>
      <c r="Q38" s="54"/>
      <c r="R38" s="59"/>
      <c r="S38" s="50">
        <f t="shared" si="0"/>
        <v>20</v>
      </c>
      <c r="T38" s="38" t="s">
        <v>23</v>
      </c>
      <c r="U38" s="37"/>
      <c r="V38" s="39" t="s">
        <v>27</v>
      </c>
    </row>
    <row r="39" spans="1:24" s="10" customFormat="1" ht="39.9" customHeight="1">
      <c r="A39" s="130" t="s">
        <v>163</v>
      </c>
      <c r="B39" s="113">
        <v>915</v>
      </c>
      <c r="C39" s="191" t="s">
        <v>185</v>
      </c>
      <c r="D39" s="300"/>
      <c r="E39" s="217" t="s">
        <v>228</v>
      </c>
      <c r="F39" s="153" t="s">
        <v>222</v>
      </c>
      <c r="G39" s="47"/>
      <c r="H39" s="59"/>
      <c r="I39" s="59"/>
      <c r="J39" s="59"/>
      <c r="K39" s="59"/>
      <c r="L39" s="59"/>
      <c r="M39" s="47">
        <v>2</v>
      </c>
      <c r="N39" s="216">
        <v>5</v>
      </c>
      <c r="O39" s="216"/>
      <c r="P39" s="215">
        <v>15</v>
      </c>
      <c r="Q39" s="54"/>
      <c r="R39" s="59"/>
      <c r="S39" s="50">
        <f t="shared" si="0"/>
        <v>20</v>
      </c>
      <c r="T39" s="38" t="s">
        <v>23</v>
      </c>
      <c r="U39" s="37"/>
      <c r="V39" s="39" t="s">
        <v>27</v>
      </c>
    </row>
    <row r="40" spans="1:24" s="10" customFormat="1" ht="68.400000000000006" customHeight="1">
      <c r="A40" s="130" t="s">
        <v>44</v>
      </c>
      <c r="B40" s="112" t="s">
        <v>121</v>
      </c>
      <c r="C40" s="191" t="s">
        <v>186</v>
      </c>
      <c r="D40" s="300"/>
      <c r="E40" s="53" t="s">
        <v>229</v>
      </c>
      <c r="F40" s="153" t="s">
        <v>225</v>
      </c>
      <c r="G40" s="47"/>
      <c r="H40" s="59"/>
      <c r="I40" s="59"/>
      <c r="J40" s="59"/>
      <c r="K40" s="59"/>
      <c r="L40" s="59"/>
      <c r="M40" s="47">
        <v>2</v>
      </c>
      <c r="N40" s="59">
        <v>10</v>
      </c>
      <c r="O40" s="59"/>
      <c r="P40" s="54">
        <v>10</v>
      </c>
      <c r="Q40" s="54"/>
      <c r="R40" s="59"/>
      <c r="S40" s="50">
        <f t="shared" si="0"/>
        <v>20</v>
      </c>
      <c r="T40" s="38" t="s">
        <v>32</v>
      </c>
      <c r="U40" s="37"/>
      <c r="V40" s="39" t="s">
        <v>27</v>
      </c>
    </row>
    <row r="41" spans="1:24" s="178" customFormat="1" ht="52.5" customHeight="1">
      <c r="A41" s="130" t="s">
        <v>164</v>
      </c>
      <c r="B41" s="177">
        <v>912</v>
      </c>
      <c r="C41" s="191" t="s">
        <v>187</v>
      </c>
      <c r="D41" s="300"/>
      <c r="E41" s="217" t="s">
        <v>230</v>
      </c>
      <c r="F41" s="229" t="s">
        <v>214</v>
      </c>
      <c r="G41" s="47">
        <v>2</v>
      </c>
      <c r="H41" s="216">
        <v>10</v>
      </c>
      <c r="I41" s="216"/>
      <c r="J41" s="215">
        <v>10</v>
      </c>
      <c r="K41" s="59"/>
      <c r="L41" s="59"/>
      <c r="M41" s="47"/>
      <c r="N41" s="184"/>
      <c r="O41" s="184"/>
      <c r="P41" s="184"/>
      <c r="Q41" s="54"/>
      <c r="R41" s="59"/>
      <c r="S41" s="50">
        <f>SUM(H41:L41,H41:R41)</f>
        <v>40</v>
      </c>
      <c r="T41" s="47" t="s">
        <v>32</v>
      </c>
      <c r="U41" s="147" t="s">
        <v>155</v>
      </c>
      <c r="V41" s="174"/>
    </row>
    <row r="42" spans="1:24" s="10" customFormat="1" ht="39.9" customHeight="1">
      <c r="A42" s="130" t="s">
        <v>46</v>
      </c>
      <c r="B42" s="112" t="s">
        <v>119</v>
      </c>
      <c r="C42" s="191" t="s">
        <v>188</v>
      </c>
      <c r="D42" s="300"/>
      <c r="E42" s="217" t="s">
        <v>232</v>
      </c>
      <c r="F42" s="153" t="s">
        <v>223</v>
      </c>
      <c r="G42" s="47"/>
      <c r="H42" s="59"/>
      <c r="I42" s="59"/>
      <c r="J42" s="59"/>
      <c r="K42" s="59"/>
      <c r="L42" s="59"/>
      <c r="M42" s="47">
        <v>2</v>
      </c>
      <c r="N42" s="216">
        <v>10</v>
      </c>
      <c r="O42" s="216"/>
      <c r="P42" s="215">
        <v>10</v>
      </c>
      <c r="Q42" s="54"/>
      <c r="R42" s="59"/>
      <c r="S42" s="50">
        <f t="shared" si="0"/>
        <v>20</v>
      </c>
      <c r="T42" s="38" t="s">
        <v>23</v>
      </c>
      <c r="U42" s="37"/>
      <c r="V42" s="39" t="s">
        <v>27</v>
      </c>
    </row>
    <row r="43" spans="1:24" s="10" customFormat="1" ht="57" customHeight="1">
      <c r="A43" s="130" t="s">
        <v>47</v>
      </c>
      <c r="B43" s="112" t="s">
        <v>120</v>
      </c>
      <c r="C43" s="191" t="s">
        <v>189</v>
      </c>
      <c r="D43" s="300"/>
      <c r="E43" s="217" t="s">
        <v>233</v>
      </c>
      <c r="F43" s="153" t="s">
        <v>224</v>
      </c>
      <c r="G43" s="47"/>
      <c r="H43" s="59"/>
      <c r="I43" s="59"/>
      <c r="J43" s="59"/>
      <c r="K43" s="59"/>
      <c r="L43" s="59"/>
      <c r="M43" s="47">
        <v>2</v>
      </c>
      <c r="N43" s="216">
        <v>10</v>
      </c>
      <c r="O43" s="216"/>
      <c r="P43" s="215">
        <v>10</v>
      </c>
      <c r="Q43" s="54"/>
      <c r="R43" s="59"/>
      <c r="S43" s="50">
        <f t="shared" si="0"/>
        <v>20</v>
      </c>
      <c r="T43" s="38" t="s">
        <v>32</v>
      </c>
      <c r="U43" s="37"/>
      <c r="V43" s="39" t="s">
        <v>27</v>
      </c>
    </row>
    <row r="44" spans="1:24" s="10" customFormat="1" ht="30" customHeight="1">
      <c r="A44" s="293"/>
      <c r="B44" s="294"/>
      <c r="C44" s="294"/>
      <c r="D44" s="241" t="s">
        <v>92</v>
      </c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3"/>
    </row>
    <row r="45" spans="1:24" s="10" customFormat="1" ht="35.1" customHeight="1">
      <c r="A45" s="20" t="s">
        <v>48</v>
      </c>
      <c r="B45" s="113">
        <v>988</v>
      </c>
      <c r="C45" s="193" t="s">
        <v>179</v>
      </c>
      <c r="D45" s="288" t="s">
        <v>143</v>
      </c>
      <c r="E45" s="289"/>
      <c r="F45" s="218" t="s">
        <v>219</v>
      </c>
      <c r="G45" s="18">
        <v>4</v>
      </c>
      <c r="H45" s="19"/>
      <c r="I45" s="19"/>
      <c r="J45" s="19"/>
      <c r="K45" s="19"/>
      <c r="L45" s="19">
        <v>120</v>
      </c>
      <c r="M45" s="43" t="s">
        <v>29</v>
      </c>
      <c r="N45" s="19"/>
      <c r="O45" s="19"/>
      <c r="P45" s="19"/>
      <c r="Q45" s="19"/>
      <c r="R45" s="145" t="s">
        <v>29</v>
      </c>
      <c r="S45" s="50">
        <f t="shared" si="0"/>
        <v>120</v>
      </c>
      <c r="T45" s="18" t="s">
        <v>45</v>
      </c>
      <c r="U45" s="19" t="s">
        <v>84</v>
      </c>
      <c r="V45" s="19" t="s">
        <v>29</v>
      </c>
      <c r="X45" s="10" t="s">
        <v>29</v>
      </c>
    </row>
    <row r="46" spans="1:24" s="10" customFormat="1" ht="35.1" customHeight="1">
      <c r="A46" s="20" t="s">
        <v>117</v>
      </c>
      <c r="B46" s="113">
        <v>988</v>
      </c>
      <c r="C46" s="193" t="s">
        <v>190</v>
      </c>
      <c r="D46" s="248" t="s">
        <v>79</v>
      </c>
      <c r="E46" s="248"/>
      <c r="F46" s="218" t="s">
        <v>219</v>
      </c>
      <c r="G46" s="7"/>
      <c r="H46" s="8"/>
      <c r="I46" s="8"/>
      <c r="J46" s="8"/>
      <c r="K46" s="8"/>
      <c r="L46" s="8"/>
      <c r="M46" s="31">
        <v>8</v>
      </c>
      <c r="N46" s="8"/>
      <c r="O46" s="8"/>
      <c r="P46" s="8"/>
      <c r="Q46" s="8"/>
      <c r="R46" s="25">
        <v>200</v>
      </c>
      <c r="S46" s="50">
        <f t="shared" si="0"/>
        <v>200</v>
      </c>
      <c r="T46" s="7" t="s">
        <v>45</v>
      </c>
      <c r="U46" s="8"/>
      <c r="V46" s="8" t="s">
        <v>84</v>
      </c>
    </row>
    <row r="47" spans="1:24" s="10" customFormat="1" ht="39.9" customHeight="1">
      <c r="A47" s="57" t="s">
        <v>118</v>
      </c>
      <c r="B47" s="158" t="s">
        <v>29</v>
      </c>
      <c r="C47" s="194"/>
      <c r="D47" s="290" t="s">
        <v>226</v>
      </c>
      <c r="E47" s="291"/>
      <c r="F47" s="56" t="s">
        <v>227</v>
      </c>
      <c r="G47" s="55">
        <v>2</v>
      </c>
      <c r="H47" s="57">
        <v>15</v>
      </c>
      <c r="I47" s="57"/>
      <c r="J47" s="57"/>
      <c r="K47" s="57"/>
      <c r="L47" s="57"/>
      <c r="M47" s="55">
        <v>2</v>
      </c>
      <c r="N47" s="57">
        <v>15</v>
      </c>
      <c r="O47" s="57" t="s">
        <v>29</v>
      </c>
      <c r="P47" s="57"/>
      <c r="Q47" s="57"/>
      <c r="R47" s="57" t="s">
        <v>29</v>
      </c>
      <c r="S47" s="50">
        <f t="shared" si="0"/>
        <v>30</v>
      </c>
      <c r="T47" s="55" t="s">
        <v>29</v>
      </c>
      <c r="U47" s="57"/>
      <c r="V47" s="58" t="s">
        <v>84</v>
      </c>
    </row>
    <row r="48" spans="1:24" ht="30" customHeight="1">
      <c r="A48" s="164"/>
      <c r="B48" s="164"/>
      <c r="C48" s="196"/>
      <c r="D48" s="292" t="s">
        <v>29</v>
      </c>
      <c r="E48" s="292"/>
      <c r="F48" s="164" t="s">
        <v>29</v>
      </c>
      <c r="G48" s="32">
        <f t="shared" ref="G48:L48" si="1">SUM(G16:G47)</f>
        <v>27</v>
      </c>
      <c r="H48" s="7">
        <f t="shared" si="1"/>
        <v>140</v>
      </c>
      <c r="I48" s="7">
        <f t="shared" si="1"/>
        <v>30</v>
      </c>
      <c r="J48" s="7">
        <f t="shared" si="1"/>
        <v>130</v>
      </c>
      <c r="K48" s="7">
        <f t="shared" si="1"/>
        <v>40</v>
      </c>
      <c r="L48" s="7">
        <f t="shared" si="1"/>
        <v>120</v>
      </c>
      <c r="M48" s="26">
        <f>SUM(M16:M47 )</f>
        <v>31</v>
      </c>
      <c r="N48" s="7">
        <f>SUM( N16:N47)</f>
        <v>80</v>
      </c>
      <c r="O48" s="7">
        <f>SUM(O16:O47)</f>
        <v>0</v>
      </c>
      <c r="P48" s="7">
        <f>SUM(P16:P47)</f>
        <v>150</v>
      </c>
      <c r="Q48" s="7">
        <f>SUM(Q16:Q47)</f>
        <v>40</v>
      </c>
      <c r="R48" s="7">
        <f>SUM(R16:R47)</f>
        <v>200</v>
      </c>
      <c r="S48" s="52">
        <f>SUM( S16:S47 )</f>
        <v>940</v>
      </c>
      <c r="T48" s="7"/>
      <c r="U48" s="21" t="s">
        <v>29</v>
      </c>
      <c r="V48" s="21" t="s">
        <v>126</v>
      </c>
      <c r="X48" s="1" t="s">
        <v>29</v>
      </c>
    </row>
    <row r="49" spans="1:24" ht="13.8">
      <c r="A49" s="14"/>
      <c r="B49" s="14"/>
      <c r="C49" s="11"/>
      <c r="D49" s="14"/>
      <c r="E49" s="15"/>
      <c r="F49" s="14"/>
      <c r="G49" s="14"/>
      <c r="H49" s="14" t="s">
        <v>29</v>
      </c>
      <c r="I49" s="14" t="s">
        <v>29</v>
      </c>
      <c r="J49" s="14" t="s">
        <v>29</v>
      </c>
      <c r="K49" s="14"/>
      <c r="L49" s="14" t="s">
        <v>29</v>
      </c>
      <c r="M49" s="14" t="s">
        <v>29</v>
      </c>
      <c r="N49" s="14" t="s">
        <v>29</v>
      </c>
      <c r="O49" s="14" t="s">
        <v>29</v>
      </c>
      <c r="P49" s="14" t="s">
        <v>29</v>
      </c>
      <c r="Q49" s="14"/>
      <c r="R49" s="14" t="s">
        <v>29</v>
      </c>
      <c r="S49" s="14" t="s">
        <v>29</v>
      </c>
      <c r="T49" s="14"/>
      <c r="U49" s="14"/>
      <c r="V49" s="14"/>
      <c r="X49" s="1" t="s">
        <v>29</v>
      </c>
    </row>
    <row r="50" spans="1:24" ht="12.75" customHeight="1">
      <c r="A50" s="16" t="s">
        <v>49</v>
      </c>
      <c r="B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2" spans="1:24" ht="15.6">
      <c r="A52" s="3" t="s">
        <v>94</v>
      </c>
      <c r="B52" s="3"/>
    </row>
    <row r="55" spans="1:24">
      <c r="E55" s="12"/>
    </row>
    <row r="56" spans="1:24">
      <c r="E56" s="12"/>
      <c r="F56" s="11"/>
    </row>
  </sheetData>
  <sheetProtection selectLockedCells="1" selectUnlockedCells="1"/>
  <mergeCells count="57">
    <mergeCell ref="D45:E45"/>
    <mergeCell ref="D46:E46"/>
    <mergeCell ref="D47:E47"/>
    <mergeCell ref="D48:E48"/>
    <mergeCell ref="A37:C37"/>
    <mergeCell ref="D37:V37"/>
    <mergeCell ref="D38:D43"/>
    <mergeCell ref="A44:C44"/>
    <mergeCell ref="D44:V44"/>
    <mergeCell ref="U11:V13"/>
    <mergeCell ref="G11:R11"/>
    <mergeCell ref="D22:E22"/>
    <mergeCell ref="D17:E17"/>
    <mergeCell ref="D25:E25"/>
    <mergeCell ref="D16:E16"/>
    <mergeCell ref="D18:E18"/>
    <mergeCell ref="F19:V19"/>
    <mergeCell ref="D19:E19"/>
    <mergeCell ref="G10:H10"/>
    <mergeCell ref="D15:E15"/>
    <mergeCell ref="F11:F14"/>
    <mergeCell ref="B11:B14"/>
    <mergeCell ref="D11:E14"/>
    <mergeCell ref="G12:L12"/>
    <mergeCell ref="A11:A14"/>
    <mergeCell ref="C11:C14"/>
    <mergeCell ref="T11:T13"/>
    <mergeCell ref="M12:R12"/>
    <mergeCell ref="S11:S13"/>
    <mergeCell ref="D30:E30"/>
    <mergeCell ref="A28:C28"/>
    <mergeCell ref="F15:V15"/>
    <mergeCell ref="F21:V21"/>
    <mergeCell ref="D21:E21"/>
    <mergeCell ref="A21:C21"/>
    <mergeCell ref="D24:E24"/>
    <mergeCell ref="D29:E29"/>
    <mergeCell ref="D20:E20"/>
    <mergeCell ref="D23:E23"/>
    <mergeCell ref="D26:E26"/>
    <mergeCell ref="D28:V28"/>
    <mergeCell ref="D34:E34"/>
    <mergeCell ref="D35:E35"/>
    <mergeCell ref="D36:E36"/>
    <mergeCell ref="D33:E33"/>
    <mergeCell ref="A1:E2"/>
    <mergeCell ref="A7:E7"/>
    <mergeCell ref="A10:E10"/>
    <mergeCell ref="A8:E8"/>
    <mergeCell ref="A9:E9"/>
    <mergeCell ref="A5:E5"/>
    <mergeCell ref="A3:E3"/>
    <mergeCell ref="A4:E4"/>
    <mergeCell ref="A6:E6"/>
    <mergeCell ref="D27:E27"/>
    <mergeCell ref="D32:E32"/>
    <mergeCell ref="D31:E31"/>
  </mergeCells>
  <phoneticPr fontId="0" type="noConversion"/>
  <pageMargins left="0.75" right="0.2" top="0.64027777777777772" bottom="0.55972222222222223" header="0.51180555555555551" footer="0.51180555555555551"/>
  <pageSetup paperSize="9" scale="4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opLeftCell="F5" zoomScale="200" zoomScaleNormal="200" workbookViewId="0">
      <selection activeCell="H30" sqref="H30:H35"/>
    </sheetView>
  </sheetViews>
  <sheetFormatPr defaultRowHeight="13.2"/>
  <cols>
    <col min="1" max="1" width="4.109375" style="1" customWidth="1"/>
    <col min="2" max="4" width="4.6640625" style="1" customWidth="1"/>
    <col min="5" max="5" width="18" style="187" customWidth="1"/>
    <col min="6" max="6" width="15.6640625" style="1" customWidth="1"/>
    <col min="7" max="7" width="46.44140625" style="2" customWidth="1"/>
    <col min="8" max="8" width="58" style="1" customWidth="1"/>
    <col min="9" max="9" width="5.6640625" style="1" customWidth="1"/>
    <col min="10" max="10" width="5.88671875" style="1" customWidth="1"/>
    <col min="11" max="18" width="5.6640625" style="1" customWidth="1"/>
    <col min="19" max="19" width="7.6640625" style="1" customWidth="1"/>
    <col min="20" max="20" width="5.6640625" style="1" customWidth="1"/>
    <col min="21" max="21" width="18.44140625" style="1" customWidth="1"/>
    <col min="22" max="22" width="16.6640625" style="1" customWidth="1"/>
    <col min="23" max="256" width="9.109375" style="1"/>
    <col min="257" max="257" width="4.109375" style="1" customWidth="1"/>
    <col min="258" max="260" width="4.6640625" style="1" customWidth="1"/>
    <col min="261" max="261" width="18" style="1" customWidth="1"/>
    <col min="262" max="262" width="15.6640625" style="1" customWidth="1"/>
    <col min="263" max="263" width="46.44140625" style="1" customWidth="1"/>
    <col min="264" max="264" width="58" style="1" customWidth="1"/>
    <col min="265" max="265" width="5.6640625" style="1" customWidth="1"/>
    <col min="266" max="266" width="5.88671875" style="1" customWidth="1"/>
    <col min="267" max="274" width="5.6640625" style="1" customWidth="1"/>
    <col min="275" max="275" width="7.6640625" style="1" customWidth="1"/>
    <col min="276" max="276" width="5.6640625" style="1" customWidth="1"/>
    <col min="277" max="277" width="18.44140625" style="1" customWidth="1"/>
    <col min="278" max="278" width="16.6640625" style="1" customWidth="1"/>
    <col min="279" max="512" width="9.109375" style="1"/>
    <col min="513" max="513" width="4.109375" style="1" customWidth="1"/>
    <col min="514" max="516" width="4.6640625" style="1" customWidth="1"/>
    <col min="517" max="517" width="18" style="1" customWidth="1"/>
    <col min="518" max="518" width="15.6640625" style="1" customWidth="1"/>
    <col min="519" max="519" width="46.44140625" style="1" customWidth="1"/>
    <col min="520" max="520" width="58" style="1" customWidth="1"/>
    <col min="521" max="521" width="5.6640625" style="1" customWidth="1"/>
    <col min="522" max="522" width="5.88671875" style="1" customWidth="1"/>
    <col min="523" max="530" width="5.6640625" style="1" customWidth="1"/>
    <col min="531" max="531" width="7.6640625" style="1" customWidth="1"/>
    <col min="532" max="532" width="5.6640625" style="1" customWidth="1"/>
    <col min="533" max="533" width="18.44140625" style="1" customWidth="1"/>
    <col min="534" max="534" width="16.6640625" style="1" customWidth="1"/>
    <col min="535" max="768" width="9.109375" style="1"/>
    <col min="769" max="769" width="4.109375" style="1" customWidth="1"/>
    <col min="770" max="772" width="4.6640625" style="1" customWidth="1"/>
    <col min="773" max="773" width="18" style="1" customWidth="1"/>
    <col min="774" max="774" width="15.6640625" style="1" customWidth="1"/>
    <col min="775" max="775" width="46.44140625" style="1" customWidth="1"/>
    <col min="776" max="776" width="58" style="1" customWidth="1"/>
    <col min="777" max="777" width="5.6640625" style="1" customWidth="1"/>
    <col min="778" max="778" width="5.88671875" style="1" customWidth="1"/>
    <col min="779" max="786" width="5.6640625" style="1" customWidth="1"/>
    <col min="787" max="787" width="7.6640625" style="1" customWidth="1"/>
    <col min="788" max="788" width="5.6640625" style="1" customWidth="1"/>
    <col min="789" max="789" width="18.44140625" style="1" customWidth="1"/>
    <col min="790" max="790" width="16.6640625" style="1" customWidth="1"/>
    <col min="791" max="1024" width="9.109375" style="1"/>
    <col min="1025" max="1025" width="4.109375" style="1" customWidth="1"/>
    <col min="1026" max="1028" width="4.6640625" style="1" customWidth="1"/>
    <col min="1029" max="1029" width="18" style="1" customWidth="1"/>
    <col min="1030" max="1030" width="15.6640625" style="1" customWidth="1"/>
    <col min="1031" max="1031" width="46.44140625" style="1" customWidth="1"/>
    <col min="1032" max="1032" width="58" style="1" customWidth="1"/>
    <col min="1033" max="1033" width="5.6640625" style="1" customWidth="1"/>
    <col min="1034" max="1034" width="5.88671875" style="1" customWidth="1"/>
    <col min="1035" max="1042" width="5.6640625" style="1" customWidth="1"/>
    <col min="1043" max="1043" width="7.6640625" style="1" customWidth="1"/>
    <col min="1044" max="1044" width="5.6640625" style="1" customWidth="1"/>
    <col min="1045" max="1045" width="18.44140625" style="1" customWidth="1"/>
    <col min="1046" max="1046" width="16.6640625" style="1" customWidth="1"/>
    <col min="1047" max="1280" width="9.109375" style="1"/>
    <col min="1281" max="1281" width="4.109375" style="1" customWidth="1"/>
    <col min="1282" max="1284" width="4.6640625" style="1" customWidth="1"/>
    <col min="1285" max="1285" width="18" style="1" customWidth="1"/>
    <col min="1286" max="1286" width="15.6640625" style="1" customWidth="1"/>
    <col min="1287" max="1287" width="46.44140625" style="1" customWidth="1"/>
    <col min="1288" max="1288" width="58" style="1" customWidth="1"/>
    <col min="1289" max="1289" width="5.6640625" style="1" customWidth="1"/>
    <col min="1290" max="1290" width="5.88671875" style="1" customWidth="1"/>
    <col min="1291" max="1298" width="5.6640625" style="1" customWidth="1"/>
    <col min="1299" max="1299" width="7.6640625" style="1" customWidth="1"/>
    <col min="1300" max="1300" width="5.6640625" style="1" customWidth="1"/>
    <col min="1301" max="1301" width="18.44140625" style="1" customWidth="1"/>
    <col min="1302" max="1302" width="16.6640625" style="1" customWidth="1"/>
    <col min="1303" max="1536" width="9.109375" style="1"/>
    <col min="1537" max="1537" width="4.109375" style="1" customWidth="1"/>
    <col min="1538" max="1540" width="4.6640625" style="1" customWidth="1"/>
    <col min="1541" max="1541" width="18" style="1" customWidth="1"/>
    <col min="1542" max="1542" width="15.6640625" style="1" customWidth="1"/>
    <col min="1543" max="1543" width="46.44140625" style="1" customWidth="1"/>
    <col min="1544" max="1544" width="58" style="1" customWidth="1"/>
    <col min="1545" max="1545" width="5.6640625" style="1" customWidth="1"/>
    <col min="1546" max="1546" width="5.88671875" style="1" customWidth="1"/>
    <col min="1547" max="1554" width="5.6640625" style="1" customWidth="1"/>
    <col min="1555" max="1555" width="7.6640625" style="1" customWidth="1"/>
    <col min="1556" max="1556" width="5.6640625" style="1" customWidth="1"/>
    <col min="1557" max="1557" width="18.44140625" style="1" customWidth="1"/>
    <col min="1558" max="1558" width="16.6640625" style="1" customWidth="1"/>
    <col min="1559" max="1792" width="9.109375" style="1"/>
    <col min="1793" max="1793" width="4.109375" style="1" customWidth="1"/>
    <col min="1794" max="1796" width="4.6640625" style="1" customWidth="1"/>
    <col min="1797" max="1797" width="18" style="1" customWidth="1"/>
    <col min="1798" max="1798" width="15.6640625" style="1" customWidth="1"/>
    <col min="1799" max="1799" width="46.44140625" style="1" customWidth="1"/>
    <col min="1800" max="1800" width="58" style="1" customWidth="1"/>
    <col min="1801" max="1801" width="5.6640625" style="1" customWidth="1"/>
    <col min="1802" max="1802" width="5.88671875" style="1" customWidth="1"/>
    <col min="1803" max="1810" width="5.6640625" style="1" customWidth="1"/>
    <col min="1811" max="1811" width="7.6640625" style="1" customWidth="1"/>
    <col min="1812" max="1812" width="5.6640625" style="1" customWidth="1"/>
    <col min="1813" max="1813" width="18.44140625" style="1" customWidth="1"/>
    <col min="1814" max="1814" width="16.6640625" style="1" customWidth="1"/>
    <col min="1815" max="2048" width="9.109375" style="1"/>
    <col min="2049" max="2049" width="4.109375" style="1" customWidth="1"/>
    <col min="2050" max="2052" width="4.6640625" style="1" customWidth="1"/>
    <col min="2053" max="2053" width="18" style="1" customWidth="1"/>
    <col min="2054" max="2054" width="15.6640625" style="1" customWidth="1"/>
    <col min="2055" max="2055" width="46.44140625" style="1" customWidth="1"/>
    <col min="2056" max="2056" width="58" style="1" customWidth="1"/>
    <col min="2057" max="2057" width="5.6640625" style="1" customWidth="1"/>
    <col min="2058" max="2058" width="5.88671875" style="1" customWidth="1"/>
    <col min="2059" max="2066" width="5.6640625" style="1" customWidth="1"/>
    <col min="2067" max="2067" width="7.6640625" style="1" customWidth="1"/>
    <col min="2068" max="2068" width="5.6640625" style="1" customWidth="1"/>
    <col min="2069" max="2069" width="18.44140625" style="1" customWidth="1"/>
    <col min="2070" max="2070" width="16.6640625" style="1" customWidth="1"/>
    <col min="2071" max="2304" width="9.109375" style="1"/>
    <col min="2305" max="2305" width="4.109375" style="1" customWidth="1"/>
    <col min="2306" max="2308" width="4.6640625" style="1" customWidth="1"/>
    <col min="2309" max="2309" width="18" style="1" customWidth="1"/>
    <col min="2310" max="2310" width="15.6640625" style="1" customWidth="1"/>
    <col min="2311" max="2311" width="46.44140625" style="1" customWidth="1"/>
    <col min="2312" max="2312" width="58" style="1" customWidth="1"/>
    <col min="2313" max="2313" width="5.6640625" style="1" customWidth="1"/>
    <col min="2314" max="2314" width="5.88671875" style="1" customWidth="1"/>
    <col min="2315" max="2322" width="5.6640625" style="1" customWidth="1"/>
    <col min="2323" max="2323" width="7.6640625" style="1" customWidth="1"/>
    <col min="2324" max="2324" width="5.6640625" style="1" customWidth="1"/>
    <col min="2325" max="2325" width="18.44140625" style="1" customWidth="1"/>
    <col min="2326" max="2326" width="16.6640625" style="1" customWidth="1"/>
    <col min="2327" max="2560" width="9.109375" style="1"/>
    <col min="2561" max="2561" width="4.109375" style="1" customWidth="1"/>
    <col min="2562" max="2564" width="4.6640625" style="1" customWidth="1"/>
    <col min="2565" max="2565" width="18" style="1" customWidth="1"/>
    <col min="2566" max="2566" width="15.6640625" style="1" customWidth="1"/>
    <col min="2567" max="2567" width="46.44140625" style="1" customWidth="1"/>
    <col min="2568" max="2568" width="58" style="1" customWidth="1"/>
    <col min="2569" max="2569" width="5.6640625" style="1" customWidth="1"/>
    <col min="2570" max="2570" width="5.88671875" style="1" customWidth="1"/>
    <col min="2571" max="2578" width="5.6640625" style="1" customWidth="1"/>
    <col min="2579" max="2579" width="7.6640625" style="1" customWidth="1"/>
    <col min="2580" max="2580" width="5.6640625" style="1" customWidth="1"/>
    <col min="2581" max="2581" width="18.44140625" style="1" customWidth="1"/>
    <col min="2582" max="2582" width="16.6640625" style="1" customWidth="1"/>
    <col min="2583" max="2816" width="9.109375" style="1"/>
    <col min="2817" max="2817" width="4.109375" style="1" customWidth="1"/>
    <col min="2818" max="2820" width="4.6640625" style="1" customWidth="1"/>
    <col min="2821" max="2821" width="18" style="1" customWidth="1"/>
    <col min="2822" max="2822" width="15.6640625" style="1" customWidth="1"/>
    <col min="2823" max="2823" width="46.44140625" style="1" customWidth="1"/>
    <col min="2824" max="2824" width="58" style="1" customWidth="1"/>
    <col min="2825" max="2825" width="5.6640625" style="1" customWidth="1"/>
    <col min="2826" max="2826" width="5.88671875" style="1" customWidth="1"/>
    <col min="2827" max="2834" width="5.6640625" style="1" customWidth="1"/>
    <col min="2835" max="2835" width="7.6640625" style="1" customWidth="1"/>
    <col min="2836" max="2836" width="5.6640625" style="1" customWidth="1"/>
    <col min="2837" max="2837" width="18.44140625" style="1" customWidth="1"/>
    <col min="2838" max="2838" width="16.6640625" style="1" customWidth="1"/>
    <col min="2839" max="3072" width="9.109375" style="1"/>
    <col min="3073" max="3073" width="4.109375" style="1" customWidth="1"/>
    <col min="3074" max="3076" width="4.6640625" style="1" customWidth="1"/>
    <col min="3077" max="3077" width="18" style="1" customWidth="1"/>
    <col min="3078" max="3078" width="15.6640625" style="1" customWidth="1"/>
    <col min="3079" max="3079" width="46.44140625" style="1" customWidth="1"/>
    <col min="3080" max="3080" width="58" style="1" customWidth="1"/>
    <col min="3081" max="3081" width="5.6640625" style="1" customWidth="1"/>
    <col min="3082" max="3082" width="5.88671875" style="1" customWidth="1"/>
    <col min="3083" max="3090" width="5.6640625" style="1" customWidth="1"/>
    <col min="3091" max="3091" width="7.6640625" style="1" customWidth="1"/>
    <col min="3092" max="3092" width="5.6640625" style="1" customWidth="1"/>
    <col min="3093" max="3093" width="18.44140625" style="1" customWidth="1"/>
    <col min="3094" max="3094" width="16.6640625" style="1" customWidth="1"/>
    <col min="3095" max="3328" width="9.109375" style="1"/>
    <col min="3329" max="3329" width="4.109375" style="1" customWidth="1"/>
    <col min="3330" max="3332" width="4.6640625" style="1" customWidth="1"/>
    <col min="3333" max="3333" width="18" style="1" customWidth="1"/>
    <col min="3334" max="3334" width="15.6640625" style="1" customWidth="1"/>
    <col min="3335" max="3335" width="46.44140625" style="1" customWidth="1"/>
    <col min="3336" max="3336" width="58" style="1" customWidth="1"/>
    <col min="3337" max="3337" width="5.6640625" style="1" customWidth="1"/>
    <col min="3338" max="3338" width="5.88671875" style="1" customWidth="1"/>
    <col min="3339" max="3346" width="5.6640625" style="1" customWidth="1"/>
    <col min="3347" max="3347" width="7.6640625" style="1" customWidth="1"/>
    <col min="3348" max="3348" width="5.6640625" style="1" customWidth="1"/>
    <col min="3349" max="3349" width="18.44140625" style="1" customWidth="1"/>
    <col min="3350" max="3350" width="16.6640625" style="1" customWidth="1"/>
    <col min="3351" max="3584" width="9.109375" style="1"/>
    <col min="3585" max="3585" width="4.109375" style="1" customWidth="1"/>
    <col min="3586" max="3588" width="4.6640625" style="1" customWidth="1"/>
    <col min="3589" max="3589" width="18" style="1" customWidth="1"/>
    <col min="3590" max="3590" width="15.6640625" style="1" customWidth="1"/>
    <col min="3591" max="3591" width="46.44140625" style="1" customWidth="1"/>
    <col min="3592" max="3592" width="58" style="1" customWidth="1"/>
    <col min="3593" max="3593" width="5.6640625" style="1" customWidth="1"/>
    <col min="3594" max="3594" width="5.88671875" style="1" customWidth="1"/>
    <col min="3595" max="3602" width="5.6640625" style="1" customWidth="1"/>
    <col min="3603" max="3603" width="7.6640625" style="1" customWidth="1"/>
    <col min="3604" max="3604" width="5.6640625" style="1" customWidth="1"/>
    <col min="3605" max="3605" width="18.44140625" style="1" customWidth="1"/>
    <col min="3606" max="3606" width="16.6640625" style="1" customWidth="1"/>
    <col min="3607" max="3840" width="9.109375" style="1"/>
    <col min="3841" max="3841" width="4.109375" style="1" customWidth="1"/>
    <col min="3842" max="3844" width="4.6640625" style="1" customWidth="1"/>
    <col min="3845" max="3845" width="18" style="1" customWidth="1"/>
    <col min="3846" max="3846" width="15.6640625" style="1" customWidth="1"/>
    <col min="3847" max="3847" width="46.44140625" style="1" customWidth="1"/>
    <col min="3848" max="3848" width="58" style="1" customWidth="1"/>
    <col min="3849" max="3849" width="5.6640625" style="1" customWidth="1"/>
    <col min="3850" max="3850" width="5.88671875" style="1" customWidth="1"/>
    <col min="3851" max="3858" width="5.6640625" style="1" customWidth="1"/>
    <col min="3859" max="3859" width="7.6640625" style="1" customWidth="1"/>
    <col min="3860" max="3860" width="5.6640625" style="1" customWidth="1"/>
    <col min="3861" max="3861" width="18.44140625" style="1" customWidth="1"/>
    <col min="3862" max="3862" width="16.6640625" style="1" customWidth="1"/>
    <col min="3863" max="4096" width="9.109375" style="1"/>
    <col min="4097" max="4097" width="4.109375" style="1" customWidth="1"/>
    <col min="4098" max="4100" width="4.6640625" style="1" customWidth="1"/>
    <col min="4101" max="4101" width="18" style="1" customWidth="1"/>
    <col min="4102" max="4102" width="15.6640625" style="1" customWidth="1"/>
    <col min="4103" max="4103" width="46.44140625" style="1" customWidth="1"/>
    <col min="4104" max="4104" width="58" style="1" customWidth="1"/>
    <col min="4105" max="4105" width="5.6640625" style="1" customWidth="1"/>
    <col min="4106" max="4106" width="5.88671875" style="1" customWidth="1"/>
    <col min="4107" max="4114" width="5.6640625" style="1" customWidth="1"/>
    <col min="4115" max="4115" width="7.6640625" style="1" customWidth="1"/>
    <col min="4116" max="4116" width="5.6640625" style="1" customWidth="1"/>
    <col min="4117" max="4117" width="18.44140625" style="1" customWidth="1"/>
    <col min="4118" max="4118" width="16.6640625" style="1" customWidth="1"/>
    <col min="4119" max="4352" width="9.109375" style="1"/>
    <col min="4353" max="4353" width="4.109375" style="1" customWidth="1"/>
    <col min="4354" max="4356" width="4.6640625" style="1" customWidth="1"/>
    <col min="4357" max="4357" width="18" style="1" customWidth="1"/>
    <col min="4358" max="4358" width="15.6640625" style="1" customWidth="1"/>
    <col min="4359" max="4359" width="46.44140625" style="1" customWidth="1"/>
    <col min="4360" max="4360" width="58" style="1" customWidth="1"/>
    <col min="4361" max="4361" width="5.6640625" style="1" customWidth="1"/>
    <col min="4362" max="4362" width="5.88671875" style="1" customWidth="1"/>
    <col min="4363" max="4370" width="5.6640625" style="1" customWidth="1"/>
    <col min="4371" max="4371" width="7.6640625" style="1" customWidth="1"/>
    <col min="4372" max="4372" width="5.6640625" style="1" customWidth="1"/>
    <col min="4373" max="4373" width="18.44140625" style="1" customWidth="1"/>
    <col min="4374" max="4374" width="16.6640625" style="1" customWidth="1"/>
    <col min="4375" max="4608" width="9.109375" style="1"/>
    <col min="4609" max="4609" width="4.109375" style="1" customWidth="1"/>
    <col min="4610" max="4612" width="4.6640625" style="1" customWidth="1"/>
    <col min="4613" max="4613" width="18" style="1" customWidth="1"/>
    <col min="4614" max="4614" width="15.6640625" style="1" customWidth="1"/>
    <col min="4615" max="4615" width="46.44140625" style="1" customWidth="1"/>
    <col min="4616" max="4616" width="58" style="1" customWidth="1"/>
    <col min="4617" max="4617" width="5.6640625" style="1" customWidth="1"/>
    <col min="4618" max="4618" width="5.88671875" style="1" customWidth="1"/>
    <col min="4619" max="4626" width="5.6640625" style="1" customWidth="1"/>
    <col min="4627" max="4627" width="7.6640625" style="1" customWidth="1"/>
    <col min="4628" max="4628" width="5.6640625" style="1" customWidth="1"/>
    <col min="4629" max="4629" width="18.44140625" style="1" customWidth="1"/>
    <col min="4630" max="4630" width="16.6640625" style="1" customWidth="1"/>
    <col min="4631" max="4864" width="9.109375" style="1"/>
    <col min="4865" max="4865" width="4.109375" style="1" customWidth="1"/>
    <col min="4866" max="4868" width="4.6640625" style="1" customWidth="1"/>
    <col min="4869" max="4869" width="18" style="1" customWidth="1"/>
    <col min="4870" max="4870" width="15.6640625" style="1" customWidth="1"/>
    <col min="4871" max="4871" width="46.44140625" style="1" customWidth="1"/>
    <col min="4872" max="4872" width="58" style="1" customWidth="1"/>
    <col min="4873" max="4873" width="5.6640625" style="1" customWidth="1"/>
    <col min="4874" max="4874" width="5.88671875" style="1" customWidth="1"/>
    <col min="4875" max="4882" width="5.6640625" style="1" customWidth="1"/>
    <col min="4883" max="4883" width="7.6640625" style="1" customWidth="1"/>
    <col min="4884" max="4884" width="5.6640625" style="1" customWidth="1"/>
    <col min="4885" max="4885" width="18.44140625" style="1" customWidth="1"/>
    <col min="4886" max="4886" width="16.6640625" style="1" customWidth="1"/>
    <col min="4887" max="5120" width="9.109375" style="1"/>
    <col min="5121" max="5121" width="4.109375" style="1" customWidth="1"/>
    <col min="5122" max="5124" width="4.6640625" style="1" customWidth="1"/>
    <col min="5125" max="5125" width="18" style="1" customWidth="1"/>
    <col min="5126" max="5126" width="15.6640625" style="1" customWidth="1"/>
    <col min="5127" max="5127" width="46.44140625" style="1" customWidth="1"/>
    <col min="5128" max="5128" width="58" style="1" customWidth="1"/>
    <col min="5129" max="5129" width="5.6640625" style="1" customWidth="1"/>
    <col min="5130" max="5130" width="5.88671875" style="1" customWidth="1"/>
    <col min="5131" max="5138" width="5.6640625" style="1" customWidth="1"/>
    <col min="5139" max="5139" width="7.6640625" style="1" customWidth="1"/>
    <col min="5140" max="5140" width="5.6640625" style="1" customWidth="1"/>
    <col min="5141" max="5141" width="18.44140625" style="1" customWidth="1"/>
    <col min="5142" max="5142" width="16.6640625" style="1" customWidth="1"/>
    <col min="5143" max="5376" width="9.109375" style="1"/>
    <col min="5377" max="5377" width="4.109375" style="1" customWidth="1"/>
    <col min="5378" max="5380" width="4.6640625" style="1" customWidth="1"/>
    <col min="5381" max="5381" width="18" style="1" customWidth="1"/>
    <col min="5382" max="5382" width="15.6640625" style="1" customWidth="1"/>
    <col min="5383" max="5383" width="46.44140625" style="1" customWidth="1"/>
    <col min="5384" max="5384" width="58" style="1" customWidth="1"/>
    <col min="5385" max="5385" width="5.6640625" style="1" customWidth="1"/>
    <col min="5386" max="5386" width="5.88671875" style="1" customWidth="1"/>
    <col min="5387" max="5394" width="5.6640625" style="1" customWidth="1"/>
    <col min="5395" max="5395" width="7.6640625" style="1" customWidth="1"/>
    <col min="5396" max="5396" width="5.6640625" style="1" customWidth="1"/>
    <col min="5397" max="5397" width="18.44140625" style="1" customWidth="1"/>
    <col min="5398" max="5398" width="16.6640625" style="1" customWidth="1"/>
    <col min="5399" max="5632" width="9.109375" style="1"/>
    <col min="5633" max="5633" width="4.109375" style="1" customWidth="1"/>
    <col min="5634" max="5636" width="4.6640625" style="1" customWidth="1"/>
    <col min="5637" max="5637" width="18" style="1" customWidth="1"/>
    <col min="5638" max="5638" width="15.6640625" style="1" customWidth="1"/>
    <col min="5639" max="5639" width="46.44140625" style="1" customWidth="1"/>
    <col min="5640" max="5640" width="58" style="1" customWidth="1"/>
    <col min="5641" max="5641" width="5.6640625" style="1" customWidth="1"/>
    <col min="5642" max="5642" width="5.88671875" style="1" customWidth="1"/>
    <col min="5643" max="5650" width="5.6640625" style="1" customWidth="1"/>
    <col min="5651" max="5651" width="7.6640625" style="1" customWidth="1"/>
    <col min="5652" max="5652" width="5.6640625" style="1" customWidth="1"/>
    <col min="5653" max="5653" width="18.44140625" style="1" customWidth="1"/>
    <col min="5654" max="5654" width="16.6640625" style="1" customWidth="1"/>
    <col min="5655" max="5888" width="9.109375" style="1"/>
    <col min="5889" max="5889" width="4.109375" style="1" customWidth="1"/>
    <col min="5890" max="5892" width="4.6640625" style="1" customWidth="1"/>
    <col min="5893" max="5893" width="18" style="1" customWidth="1"/>
    <col min="5894" max="5894" width="15.6640625" style="1" customWidth="1"/>
    <col min="5895" max="5895" width="46.44140625" style="1" customWidth="1"/>
    <col min="5896" max="5896" width="58" style="1" customWidth="1"/>
    <col min="5897" max="5897" width="5.6640625" style="1" customWidth="1"/>
    <col min="5898" max="5898" width="5.88671875" style="1" customWidth="1"/>
    <col min="5899" max="5906" width="5.6640625" style="1" customWidth="1"/>
    <col min="5907" max="5907" width="7.6640625" style="1" customWidth="1"/>
    <col min="5908" max="5908" width="5.6640625" style="1" customWidth="1"/>
    <col min="5909" max="5909" width="18.44140625" style="1" customWidth="1"/>
    <col min="5910" max="5910" width="16.6640625" style="1" customWidth="1"/>
    <col min="5911" max="6144" width="9.109375" style="1"/>
    <col min="6145" max="6145" width="4.109375" style="1" customWidth="1"/>
    <col min="6146" max="6148" width="4.6640625" style="1" customWidth="1"/>
    <col min="6149" max="6149" width="18" style="1" customWidth="1"/>
    <col min="6150" max="6150" width="15.6640625" style="1" customWidth="1"/>
    <col min="6151" max="6151" width="46.44140625" style="1" customWidth="1"/>
    <col min="6152" max="6152" width="58" style="1" customWidth="1"/>
    <col min="6153" max="6153" width="5.6640625" style="1" customWidth="1"/>
    <col min="6154" max="6154" width="5.88671875" style="1" customWidth="1"/>
    <col min="6155" max="6162" width="5.6640625" style="1" customWidth="1"/>
    <col min="6163" max="6163" width="7.6640625" style="1" customWidth="1"/>
    <col min="6164" max="6164" width="5.6640625" style="1" customWidth="1"/>
    <col min="6165" max="6165" width="18.44140625" style="1" customWidth="1"/>
    <col min="6166" max="6166" width="16.6640625" style="1" customWidth="1"/>
    <col min="6167" max="6400" width="9.109375" style="1"/>
    <col min="6401" max="6401" width="4.109375" style="1" customWidth="1"/>
    <col min="6402" max="6404" width="4.6640625" style="1" customWidth="1"/>
    <col min="6405" max="6405" width="18" style="1" customWidth="1"/>
    <col min="6406" max="6406" width="15.6640625" style="1" customWidth="1"/>
    <col min="6407" max="6407" width="46.44140625" style="1" customWidth="1"/>
    <col min="6408" max="6408" width="58" style="1" customWidth="1"/>
    <col min="6409" max="6409" width="5.6640625" style="1" customWidth="1"/>
    <col min="6410" max="6410" width="5.88671875" style="1" customWidth="1"/>
    <col min="6411" max="6418" width="5.6640625" style="1" customWidth="1"/>
    <col min="6419" max="6419" width="7.6640625" style="1" customWidth="1"/>
    <col min="6420" max="6420" width="5.6640625" style="1" customWidth="1"/>
    <col min="6421" max="6421" width="18.44140625" style="1" customWidth="1"/>
    <col min="6422" max="6422" width="16.6640625" style="1" customWidth="1"/>
    <col min="6423" max="6656" width="9.109375" style="1"/>
    <col min="6657" max="6657" width="4.109375" style="1" customWidth="1"/>
    <col min="6658" max="6660" width="4.6640625" style="1" customWidth="1"/>
    <col min="6661" max="6661" width="18" style="1" customWidth="1"/>
    <col min="6662" max="6662" width="15.6640625" style="1" customWidth="1"/>
    <col min="6663" max="6663" width="46.44140625" style="1" customWidth="1"/>
    <col min="6664" max="6664" width="58" style="1" customWidth="1"/>
    <col min="6665" max="6665" width="5.6640625" style="1" customWidth="1"/>
    <col min="6666" max="6666" width="5.88671875" style="1" customWidth="1"/>
    <col min="6667" max="6674" width="5.6640625" style="1" customWidth="1"/>
    <col min="6675" max="6675" width="7.6640625" style="1" customWidth="1"/>
    <col min="6676" max="6676" width="5.6640625" style="1" customWidth="1"/>
    <col min="6677" max="6677" width="18.44140625" style="1" customWidth="1"/>
    <col min="6678" max="6678" width="16.6640625" style="1" customWidth="1"/>
    <col min="6679" max="6912" width="9.109375" style="1"/>
    <col min="6913" max="6913" width="4.109375" style="1" customWidth="1"/>
    <col min="6914" max="6916" width="4.6640625" style="1" customWidth="1"/>
    <col min="6917" max="6917" width="18" style="1" customWidth="1"/>
    <col min="6918" max="6918" width="15.6640625" style="1" customWidth="1"/>
    <col min="6919" max="6919" width="46.44140625" style="1" customWidth="1"/>
    <col min="6920" max="6920" width="58" style="1" customWidth="1"/>
    <col min="6921" max="6921" width="5.6640625" style="1" customWidth="1"/>
    <col min="6922" max="6922" width="5.88671875" style="1" customWidth="1"/>
    <col min="6923" max="6930" width="5.6640625" style="1" customWidth="1"/>
    <col min="6931" max="6931" width="7.6640625" style="1" customWidth="1"/>
    <col min="6932" max="6932" width="5.6640625" style="1" customWidth="1"/>
    <col min="6933" max="6933" width="18.44140625" style="1" customWidth="1"/>
    <col min="6934" max="6934" width="16.6640625" style="1" customWidth="1"/>
    <col min="6935" max="7168" width="9.109375" style="1"/>
    <col min="7169" max="7169" width="4.109375" style="1" customWidth="1"/>
    <col min="7170" max="7172" width="4.6640625" style="1" customWidth="1"/>
    <col min="7173" max="7173" width="18" style="1" customWidth="1"/>
    <col min="7174" max="7174" width="15.6640625" style="1" customWidth="1"/>
    <col min="7175" max="7175" width="46.44140625" style="1" customWidth="1"/>
    <col min="7176" max="7176" width="58" style="1" customWidth="1"/>
    <col min="7177" max="7177" width="5.6640625" style="1" customWidth="1"/>
    <col min="7178" max="7178" width="5.88671875" style="1" customWidth="1"/>
    <col min="7179" max="7186" width="5.6640625" style="1" customWidth="1"/>
    <col min="7187" max="7187" width="7.6640625" style="1" customWidth="1"/>
    <col min="7188" max="7188" width="5.6640625" style="1" customWidth="1"/>
    <col min="7189" max="7189" width="18.44140625" style="1" customWidth="1"/>
    <col min="7190" max="7190" width="16.6640625" style="1" customWidth="1"/>
    <col min="7191" max="7424" width="9.109375" style="1"/>
    <col min="7425" max="7425" width="4.109375" style="1" customWidth="1"/>
    <col min="7426" max="7428" width="4.6640625" style="1" customWidth="1"/>
    <col min="7429" max="7429" width="18" style="1" customWidth="1"/>
    <col min="7430" max="7430" width="15.6640625" style="1" customWidth="1"/>
    <col min="7431" max="7431" width="46.44140625" style="1" customWidth="1"/>
    <col min="7432" max="7432" width="58" style="1" customWidth="1"/>
    <col min="7433" max="7433" width="5.6640625" style="1" customWidth="1"/>
    <col min="7434" max="7434" width="5.88671875" style="1" customWidth="1"/>
    <col min="7435" max="7442" width="5.6640625" style="1" customWidth="1"/>
    <col min="7443" max="7443" width="7.6640625" style="1" customWidth="1"/>
    <col min="7444" max="7444" width="5.6640625" style="1" customWidth="1"/>
    <col min="7445" max="7445" width="18.44140625" style="1" customWidth="1"/>
    <col min="7446" max="7446" width="16.6640625" style="1" customWidth="1"/>
    <col min="7447" max="7680" width="9.109375" style="1"/>
    <col min="7681" max="7681" width="4.109375" style="1" customWidth="1"/>
    <col min="7682" max="7684" width="4.6640625" style="1" customWidth="1"/>
    <col min="7685" max="7685" width="18" style="1" customWidth="1"/>
    <col min="7686" max="7686" width="15.6640625" style="1" customWidth="1"/>
    <col min="7687" max="7687" width="46.44140625" style="1" customWidth="1"/>
    <col min="7688" max="7688" width="58" style="1" customWidth="1"/>
    <col min="7689" max="7689" width="5.6640625" style="1" customWidth="1"/>
    <col min="7690" max="7690" width="5.88671875" style="1" customWidth="1"/>
    <col min="7691" max="7698" width="5.6640625" style="1" customWidth="1"/>
    <col min="7699" max="7699" width="7.6640625" style="1" customWidth="1"/>
    <col min="7700" max="7700" width="5.6640625" style="1" customWidth="1"/>
    <col min="7701" max="7701" width="18.44140625" style="1" customWidth="1"/>
    <col min="7702" max="7702" width="16.6640625" style="1" customWidth="1"/>
    <col min="7703" max="7936" width="9.109375" style="1"/>
    <col min="7937" max="7937" width="4.109375" style="1" customWidth="1"/>
    <col min="7938" max="7940" width="4.6640625" style="1" customWidth="1"/>
    <col min="7941" max="7941" width="18" style="1" customWidth="1"/>
    <col min="7942" max="7942" width="15.6640625" style="1" customWidth="1"/>
    <col min="7943" max="7943" width="46.44140625" style="1" customWidth="1"/>
    <col min="7944" max="7944" width="58" style="1" customWidth="1"/>
    <col min="7945" max="7945" width="5.6640625" style="1" customWidth="1"/>
    <col min="7946" max="7946" width="5.88671875" style="1" customWidth="1"/>
    <col min="7947" max="7954" width="5.6640625" style="1" customWidth="1"/>
    <col min="7955" max="7955" width="7.6640625" style="1" customWidth="1"/>
    <col min="7956" max="7956" width="5.6640625" style="1" customWidth="1"/>
    <col min="7957" max="7957" width="18.44140625" style="1" customWidth="1"/>
    <col min="7958" max="7958" width="16.6640625" style="1" customWidth="1"/>
    <col min="7959" max="8192" width="9.109375" style="1"/>
    <col min="8193" max="8193" width="4.109375" style="1" customWidth="1"/>
    <col min="8194" max="8196" width="4.6640625" style="1" customWidth="1"/>
    <col min="8197" max="8197" width="18" style="1" customWidth="1"/>
    <col min="8198" max="8198" width="15.6640625" style="1" customWidth="1"/>
    <col min="8199" max="8199" width="46.44140625" style="1" customWidth="1"/>
    <col min="8200" max="8200" width="58" style="1" customWidth="1"/>
    <col min="8201" max="8201" width="5.6640625" style="1" customWidth="1"/>
    <col min="8202" max="8202" width="5.88671875" style="1" customWidth="1"/>
    <col min="8203" max="8210" width="5.6640625" style="1" customWidth="1"/>
    <col min="8211" max="8211" width="7.6640625" style="1" customWidth="1"/>
    <col min="8212" max="8212" width="5.6640625" style="1" customWidth="1"/>
    <col min="8213" max="8213" width="18.44140625" style="1" customWidth="1"/>
    <col min="8214" max="8214" width="16.6640625" style="1" customWidth="1"/>
    <col min="8215" max="8448" width="9.109375" style="1"/>
    <col min="8449" max="8449" width="4.109375" style="1" customWidth="1"/>
    <col min="8450" max="8452" width="4.6640625" style="1" customWidth="1"/>
    <col min="8453" max="8453" width="18" style="1" customWidth="1"/>
    <col min="8454" max="8454" width="15.6640625" style="1" customWidth="1"/>
    <col min="8455" max="8455" width="46.44140625" style="1" customWidth="1"/>
    <col min="8456" max="8456" width="58" style="1" customWidth="1"/>
    <col min="8457" max="8457" width="5.6640625" style="1" customWidth="1"/>
    <col min="8458" max="8458" width="5.88671875" style="1" customWidth="1"/>
    <col min="8459" max="8466" width="5.6640625" style="1" customWidth="1"/>
    <col min="8467" max="8467" width="7.6640625" style="1" customWidth="1"/>
    <col min="8468" max="8468" width="5.6640625" style="1" customWidth="1"/>
    <col min="8469" max="8469" width="18.44140625" style="1" customWidth="1"/>
    <col min="8470" max="8470" width="16.6640625" style="1" customWidth="1"/>
    <col min="8471" max="8704" width="9.109375" style="1"/>
    <col min="8705" max="8705" width="4.109375" style="1" customWidth="1"/>
    <col min="8706" max="8708" width="4.6640625" style="1" customWidth="1"/>
    <col min="8709" max="8709" width="18" style="1" customWidth="1"/>
    <col min="8710" max="8710" width="15.6640625" style="1" customWidth="1"/>
    <col min="8711" max="8711" width="46.44140625" style="1" customWidth="1"/>
    <col min="8712" max="8712" width="58" style="1" customWidth="1"/>
    <col min="8713" max="8713" width="5.6640625" style="1" customWidth="1"/>
    <col min="8714" max="8714" width="5.88671875" style="1" customWidth="1"/>
    <col min="8715" max="8722" width="5.6640625" style="1" customWidth="1"/>
    <col min="8723" max="8723" width="7.6640625" style="1" customWidth="1"/>
    <col min="8724" max="8724" width="5.6640625" style="1" customWidth="1"/>
    <col min="8725" max="8725" width="18.44140625" style="1" customWidth="1"/>
    <col min="8726" max="8726" width="16.6640625" style="1" customWidth="1"/>
    <col min="8727" max="8960" width="9.109375" style="1"/>
    <col min="8961" max="8961" width="4.109375" style="1" customWidth="1"/>
    <col min="8962" max="8964" width="4.6640625" style="1" customWidth="1"/>
    <col min="8965" max="8965" width="18" style="1" customWidth="1"/>
    <col min="8966" max="8966" width="15.6640625" style="1" customWidth="1"/>
    <col min="8967" max="8967" width="46.44140625" style="1" customWidth="1"/>
    <col min="8968" max="8968" width="58" style="1" customWidth="1"/>
    <col min="8969" max="8969" width="5.6640625" style="1" customWidth="1"/>
    <col min="8970" max="8970" width="5.88671875" style="1" customWidth="1"/>
    <col min="8971" max="8978" width="5.6640625" style="1" customWidth="1"/>
    <col min="8979" max="8979" width="7.6640625" style="1" customWidth="1"/>
    <col min="8980" max="8980" width="5.6640625" style="1" customWidth="1"/>
    <col min="8981" max="8981" width="18.44140625" style="1" customWidth="1"/>
    <col min="8982" max="8982" width="16.6640625" style="1" customWidth="1"/>
    <col min="8983" max="9216" width="9.109375" style="1"/>
    <col min="9217" max="9217" width="4.109375" style="1" customWidth="1"/>
    <col min="9218" max="9220" width="4.6640625" style="1" customWidth="1"/>
    <col min="9221" max="9221" width="18" style="1" customWidth="1"/>
    <col min="9222" max="9222" width="15.6640625" style="1" customWidth="1"/>
    <col min="9223" max="9223" width="46.44140625" style="1" customWidth="1"/>
    <col min="9224" max="9224" width="58" style="1" customWidth="1"/>
    <col min="9225" max="9225" width="5.6640625" style="1" customWidth="1"/>
    <col min="9226" max="9226" width="5.88671875" style="1" customWidth="1"/>
    <col min="9227" max="9234" width="5.6640625" style="1" customWidth="1"/>
    <col min="9235" max="9235" width="7.6640625" style="1" customWidth="1"/>
    <col min="9236" max="9236" width="5.6640625" style="1" customWidth="1"/>
    <col min="9237" max="9237" width="18.44140625" style="1" customWidth="1"/>
    <col min="9238" max="9238" width="16.6640625" style="1" customWidth="1"/>
    <col min="9239" max="9472" width="9.109375" style="1"/>
    <col min="9473" max="9473" width="4.109375" style="1" customWidth="1"/>
    <col min="9474" max="9476" width="4.6640625" style="1" customWidth="1"/>
    <col min="9477" max="9477" width="18" style="1" customWidth="1"/>
    <col min="9478" max="9478" width="15.6640625" style="1" customWidth="1"/>
    <col min="9479" max="9479" width="46.44140625" style="1" customWidth="1"/>
    <col min="9480" max="9480" width="58" style="1" customWidth="1"/>
    <col min="9481" max="9481" width="5.6640625" style="1" customWidth="1"/>
    <col min="9482" max="9482" width="5.88671875" style="1" customWidth="1"/>
    <col min="9483" max="9490" width="5.6640625" style="1" customWidth="1"/>
    <col min="9491" max="9491" width="7.6640625" style="1" customWidth="1"/>
    <col min="9492" max="9492" width="5.6640625" style="1" customWidth="1"/>
    <col min="9493" max="9493" width="18.44140625" style="1" customWidth="1"/>
    <col min="9494" max="9494" width="16.6640625" style="1" customWidth="1"/>
    <col min="9495" max="9728" width="9.109375" style="1"/>
    <col min="9729" max="9729" width="4.109375" style="1" customWidth="1"/>
    <col min="9730" max="9732" width="4.6640625" style="1" customWidth="1"/>
    <col min="9733" max="9733" width="18" style="1" customWidth="1"/>
    <col min="9734" max="9734" width="15.6640625" style="1" customWidth="1"/>
    <col min="9735" max="9735" width="46.44140625" style="1" customWidth="1"/>
    <col min="9736" max="9736" width="58" style="1" customWidth="1"/>
    <col min="9737" max="9737" width="5.6640625" style="1" customWidth="1"/>
    <col min="9738" max="9738" width="5.88671875" style="1" customWidth="1"/>
    <col min="9739" max="9746" width="5.6640625" style="1" customWidth="1"/>
    <col min="9747" max="9747" width="7.6640625" style="1" customWidth="1"/>
    <col min="9748" max="9748" width="5.6640625" style="1" customWidth="1"/>
    <col min="9749" max="9749" width="18.44140625" style="1" customWidth="1"/>
    <col min="9750" max="9750" width="16.6640625" style="1" customWidth="1"/>
    <col min="9751" max="9984" width="9.109375" style="1"/>
    <col min="9985" max="9985" width="4.109375" style="1" customWidth="1"/>
    <col min="9986" max="9988" width="4.6640625" style="1" customWidth="1"/>
    <col min="9989" max="9989" width="18" style="1" customWidth="1"/>
    <col min="9990" max="9990" width="15.6640625" style="1" customWidth="1"/>
    <col min="9991" max="9991" width="46.44140625" style="1" customWidth="1"/>
    <col min="9992" max="9992" width="58" style="1" customWidth="1"/>
    <col min="9993" max="9993" width="5.6640625" style="1" customWidth="1"/>
    <col min="9994" max="9994" width="5.88671875" style="1" customWidth="1"/>
    <col min="9995" max="10002" width="5.6640625" style="1" customWidth="1"/>
    <col min="10003" max="10003" width="7.6640625" style="1" customWidth="1"/>
    <col min="10004" max="10004" width="5.6640625" style="1" customWidth="1"/>
    <col min="10005" max="10005" width="18.44140625" style="1" customWidth="1"/>
    <col min="10006" max="10006" width="16.6640625" style="1" customWidth="1"/>
    <col min="10007" max="10240" width="9.109375" style="1"/>
    <col min="10241" max="10241" width="4.109375" style="1" customWidth="1"/>
    <col min="10242" max="10244" width="4.6640625" style="1" customWidth="1"/>
    <col min="10245" max="10245" width="18" style="1" customWidth="1"/>
    <col min="10246" max="10246" width="15.6640625" style="1" customWidth="1"/>
    <col min="10247" max="10247" width="46.44140625" style="1" customWidth="1"/>
    <col min="10248" max="10248" width="58" style="1" customWidth="1"/>
    <col min="10249" max="10249" width="5.6640625" style="1" customWidth="1"/>
    <col min="10250" max="10250" width="5.88671875" style="1" customWidth="1"/>
    <col min="10251" max="10258" width="5.6640625" style="1" customWidth="1"/>
    <col min="10259" max="10259" width="7.6640625" style="1" customWidth="1"/>
    <col min="10260" max="10260" width="5.6640625" style="1" customWidth="1"/>
    <col min="10261" max="10261" width="18.44140625" style="1" customWidth="1"/>
    <col min="10262" max="10262" width="16.6640625" style="1" customWidth="1"/>
    <col min="10263" max="10496" width="9.109375" style="1"/>
    <col min="10497" max="10497" width="4.109375" style="1" customWidth="1"/>
    <col min="10498" max="10500" width="4.6640625" style="1" customWidth="1"/>
    <col min="10501" max="10501" width="18" style="1" customWidth="1"/>
    <col min="10502" max="10502" width="15.6640625" style="1" customWidth="1"/>
    <col min="10503" max="10503" width="46.44140625" style="1" customWidth="1"/>
    <col min="10504" max="10504" width="58" style="1" customWidth="1"/>
    <col min="10505" max="10505" width="5.6640625" style="1" customWidth="1"/>
    <col min="10506" max="10506" width="5.88671875" style="1" customWidth="1"/>
    <col min="10507" max="10514" width="5.6640625" style="1" customWidth="1"/>
    <col min="10515" max="10515" width="7.6640625" style="1" customWidth="1"/>
    <col min="10516" max="10516" width="5.6640625" style="1" customWidth="1"/>
    <col min="10517" max="10517" width="18.44140625" style="1" customWidth="1"/>
    <col min="10518" max="10518" width="16.6640625" style="1" customWidth="1"/>
    <col min="10519" max="10752" width="9.109375" style="1"/>
    <col min="10753" max="10753" width="4.109375" style="1" customWidth="1"/>
    <col min="10754" max="10756" width="4.6640625" style="1" customWidth="1"/>
    <col min="10757" max="10757" width="18" style="1" customWidth="1"/>
    <col min="10758" max="10758" width="15.6640625" style="1" customWidth="1"/>
    <col min="10759" max="10759" width="46.44140625" style="1" customWidth="1"/>
    <col min="10760" max="10760" width="58" style="1" customWidth="1"/>
    <col min="10761" max="10761" width="5.6640625" style="1" customWidth="1"/>
    <col min="10762" max="10762" width="5.88671875" style="1" customWidth="1"/>
    <col min="10763" max="10770" width="5.6640625" style="1" customWidth="1"/>
    <col min="10771" max="10771" width="7.6640625" style="1" customWidth="1"/>
    <col min="10772" max="10772" width="5.6640625" style="1" customWidth="1"/>
    <col min="10773" max="10773" width="18.44140625" style="1" customWidth="1"/>
    <col min="10774" max="10774" width="16.6640625" style="1" customWidth="1"/>
    <col min="10775" max="11008" width="9.109375" style="1"/>
    <col min="11009" max="11009" width="4.109375" style="1" customWidth="1"/>
    <col min="11010" max="11012" width="4.6640625" style="1" customWidth="1"/>
    <col min="11013" max="11013" width="18" style="1" customWidth="1"/>
    <col min="11014" max="11014" width="15.6640625" style="1" customWidth="1"/>
    <col min="11015" max="11015" width="46.44140625" style="1" customWidth="1"/>
    <col min="11016" max="11016" width="58" style="1" customWidth="1"/>
    <col min="11017" max="11017" width="5.6640625" style="1" customWidth="1"/>
    <col min="11018" max="11018" width="5.88671875" style="1" customWidth="1"/>
    <col min="11019" max="11026" width="5.6640625" style="1" customWidth="1"/>
    <col min="11027" max="11027" width="7.6640625" style="1" customWidth="1"/>
    <col min="11028" max="11028" width="5.6640625" style="1" customWidth="1"/>
    <col min="11029" max="11029" width="18.44140625" style="1" customWidth="1"/>
    <col min="11030" max="11030" width="16.6640625" style="1" customWidth="1"/>
    <col min="11031" max="11264" width="9.109375" style="1"/>
    <col min="11265" max="11265" width="4.109375" style="1" customWidth="1"/>
    <col min="11266" max="11268" width="4.6640625" style="1" customWidth="1"/>
    <col min="11269" max="11269" width="18" style="1" customWidth="1"/>
    <col min="11270" max="11270" width="15.6640625" style="1" customWidth="1"/>
    <col min="11271" max="11271" width="46.44140625" style="1" customWidth="1"/>
    <col min="11272" max="11272" width="58" style="1" customWidth="1"/>
    <col min="11273" max="11273" width="5.6640625" style="1" customWidth="1"/>
    <col min="11274" max="11274" width="5.88671875" style="1" customWidth="1"/>
    <col min="11275" max="11282" width="5.6640625" style="1" customWidth="1"/>
    <col min="11283" max="11283" width="7.6640625" style="1" customWidth="1"/>
    <col min="11284" max="11284" width="5.6640625" style="1" customWidth="1"/>
    <col min="11285" max="11285" width="18.44140625" style="1" customWidth="1"/>
    <col min="11286" max="11286" width="16.6640625" style="1" customWidth="1"/>
    <col min="11287" max="11520" width="9.109375" style="1"/>
    <col min="11521" max="11521" width="4.109375" style="1" customWidth="1"/>
    <col min="11522" max="11524" width="4.6640625" style="1" customWidth="1"/>
    <col min="11525" max="11525" width="18" style="1" customWidth="1"/>
    <col min="11526" max="11526" width="15.6640625" style="1" customWidth="1"/>
    <col min="11527" max="11527" width="46.44140625" style="1" customWidth="1"/>
    <col min="11528" max="11528" width="58" style="1" customWidth="1"/>
    <col min="11529" max="11529" width="5.6640625" style="1" customWidth="1"/>
    <col min="11530" max="11530" width="5.88671875" style="1" customWidth="1"/>
    <col min="11531" max="11538" width="5.6640625" style="1" customWidth="1"/>
    <col min="11539" max="11539" width="7.6640625" style="1" customWidth="1"/>
    <col min="11540" max="11540" width="5.6640625" style="1" customWidth="1"/>
    <col min="11541" max="11541" width="18.44140625" style="1" customWidth="1"/>
    <col min="11542" max="11542" width="16.6640625" style="1" customWidth="1"/>
    <col min="11543" max="11776" width="9.109375" style="1"/>
    <col min="11777" max="11777" width="4.109375" style="1" customWidth="1"/>
    <col min="11778" max="11780" width="4.6640625" style="1" customWidth="1"/>
    <col min="11781" max="11781" width="18" style="1" customWidth="1"/>
    <col min="11782" max="11782" width="15.6640625" style="1" customWidth="1"/>
    <col min="11783" max="11783" width="46.44140625" style="1" customWidth="1"/>
    <col min="11784" max="11784" width="58" style="1" customWidth="1"/>
    <col min="11785" max="11785" width="5.6640625" style="1" customWidth="1"/>
    <col min="11786" max="11786" width="5.88671875" style="1" customWidth="1"/>
    <col min="11787" max="11794" width="5.6640625" style="1" customWidth="1"/>
    <col min="11795" max="11795" width="7.6640625" style="1" customWidth="1"/>
    <col min="11796" max="11796" width="5.6640625" style="1" customWidth="1"/>
    <col min="11797" max="11797" width="18.44140625" style="1" customWidth="1"/>
    <col min="11798" max="11798" width="16.6640625" style="1" customWidth="1"/>
    <col min="11799" max="12032" width="9.109375" style="1"/>
    <col min="12033" max="12033" width="4.109375" style="1" customWidth="1"/>
    <col min="12034" max="12036" width="4.6640625" style="1" customWidth="1"/>
    <col min="12037" max="12037" width="18" style="1" customWidth="1"/>
    <col min="12038" max="12038" width="15.6640625" style="1" customWidth="1"/>
    <col min="12039" max="12039" width="46.44140625" style="1" customWidth="1"/>
    <col min="12040" max="12040" width="58" style="1" customWidth="1"/>
    <col min="12041" max="12041" width="5.6640625" style="1" customWidth="1"/>
    <col min="12042" max="12042" width="5.88671875" style="1" customWidth="1"/>
    <col min="12043" max="12050" width="5.6640625" style="1" customWidth="1"/>
    <col min="12051" max="12051" width="7.6640625" style="1" customWidth="1"/>
    <col min="12052" max="12052" width="5.6640625" style="1" customWidth="1"/>
    <col min="12053" max="12053" width="18.44140625" style="1" customWidth="1"/>
    <col min="12054" max="12054" width="16.6640625" style="1" customWidth="1"/>
    <col min="12055" max="12288" width="9.109375" style="1"/>
    <col min="12289" max="12289" width="4.109375" style="1" customWidth="1"/>
    <col min="12290" max="12292" width="4.6640625" style="1" customWidth="1"/>
    <col min="12293" max="12293" width="18" style="1" customWidth="1"/>
    <col min="12294" max="12294" width="15.6640625" style="1" customWidth="1"/>
    <col min="12295" max="12295" width="46.44140625" style="1" customWidth="1"/>
    <col min="12296" max="12296" width="58" style="1" customWidth="1"/>
    <col min="12297" max="12297" width="5.6640625" style="1" customWidth="1"/>
    <col min="12298" max="12298" width="5.88671875" style="1" customWidth="1"/>
    <col min="12299" max="12306" width="5.6640625" style="1" customWidth="1"/>
    <col min="12307" max="12307" width="7.6640625" style="1" customWidth="1"/>
    <col min="12308" max="12308" width="5.6640625" style="1" customWidth="1"/>
    <col min="12309" max="12309" width="18.44140625" style="1" customWidth="1"/>
    <col min="12310" max="12310" width="16.6640625" style="1" customWidth="1"/>
    <col min="12311" max="12544" width="9.109375" style="1"/>
    <col min="12545" max="12545" width="4.109375" style="1" customWidth="1"/>
    <col min="12546" max="12548" width="4.6640625" style="1" customWidth="1"/>
    <col min="12549" max="12549" width="18" style="1" customWidth="1"/>
    <col min="12550" max="12550" width="15.6640625" style="1" customWidth="1"/>
    <col min="12551" max="12551" width="46.44140625" style="1" customWidth="1"/>
    <col min="12552" max="12552" width="58" style="1" customWidth="1"/>
    <col min="12553" max="12553" width="5.6640625" style="1" customWidth="1"/>
    <col min="12554" max="12554" width="5.88671875" style="1" customWidth="1"/>
    <col min="12555" max="12562" width="5.6640625" style="1" customWidth="1"/>
    <col min="12563" max="12563" width="7.6640625" style="1" customWidth="1"/>
    <col min="12564" max="12564" width="5.6640625" style="1" customWidth="1"/>
    <col min="12565" max="12565" width="18.44140625" style="1" customWidth="1"/>
    <col min="12566" max="12566" width="16.6640625" style="1" customWidth="1"/>
    <col min="12567" max="12800" width="9.109375" style="1"/>
    <col min="12801" max="12801" width="4.109375" style="1" customWidth="1"/>
    <col min="12802" max="12804" width="4.6640625" style="1" customWidth="1"/>
    <col min="12805" max="12805" width="18" style="1" customWidth="1"/>
    <col min="12806" max="12806" width="15.6640625" style="1" customWidth="1"/>
    <col min="12807" max="12807" width="46.44140625" style="1" customWidth="1"/>
    <col min="12808" max="12808" width="58" style="1" customWidth="1"/>
    <col min="12809" max="12809" width="5.6640625" style="1" customWidth="1"/>
    <col min="12810" max="12810" width="5.88671875" style="1" customWidth="1"/>
    <col min="12811" max="12818" width="5.6640625" style="1" customWidth="1"/>
    <col min="12819" max="12819" width="7.6640625" style="1" customWidth="1"/>
    <col min="12820" max="12820" width="5.6640625" style="1" customWidth="1"/>
    <col min="12821" max="12821" width="18.44140625" style="1" customWidth="1"/>
    <col min="12822" max="12822" width="16.6640625" style="1" customWidth="1"/>
    <col min="12823" max="13056" width="9.109375" style="1"/>
    <col min="13057" max="13057" width="4.109375" style="1" customWidth="1"/>
    <col min="13058" max="13060" width="4.6640625" style="1" customWidth="1"/>
    <col min="13061" max="13061" width="18" style="1" customWidth="1"/>
    <col min="13062" max="13062" width="15.6640625" style="1" customWidth="1"/>
    <col min="13063" max="13063" width="46.44140625" style="1" customWidth="1"/>
    <col min="13064" max="13064" width="58" style="1" customWidth="1"/>
    <col min="13065" max="13065" width="5.6640625" style="1" customWidth="1"/>
    <col min="13066" max="13066" width="5.88671875" style="1" customWidth="1"/>
    <col min="13067" max="13074" width="5.6640625" style="1" customWidth="1"/>
    <col min="13075" max="13075" width="7.6640625" style="1" customWidth="1"/>
    <col min="13076" max="13076" width="5.6640625" style="1" customWidth="1"/>
    <col min="13077" max="13077" width="18.44140625" style="1" customWidth="1"/>
    <col min="13078" max="13078" width="16.6640625" style="1" customWidth="1"/>
    <col min="13079" max="13312" width="9.109375" style="1"/>
    <col min="13313" max="13313" width="4.109375" style="1" customWidth="1"/>
    <col min="13314" max="13316" width="4.6640625" style="1" customWidth="1"/>
    <col min="13317" max="13317" width="18" style="1" customWidth="1"/>
    <col min="13318" max="13318" width="15.6640625" style="1" customWidth="1"/>
    <col min="13319" max="13319" width="46.44140625" style="1" customWidth="1"/>
    <col min="13320" max="13320" width="58" style="1" customWidth="1"/>
    <col min="13321" max="13321" width="5.6640625" style="1" customWidth="1"/>
    <col min="13322" max="13322" width="5.88671875" style="1" customWidth="1"/>
    <col min="13323" max="13330" width="5.6640625" style="1" customWidth="1"/>
    <col min="13331" max="13331" width="7.6640625" style="1" customWidth="1"/>
    <col min="13332" max="13332" width="5.6640625" style="1" customWidth="1"/>
    <col min="13333" max="13333" width="18.44140625" style="1" customWidth="1"/>
    <col min="13334" max="13334" width="16.6640625" style="1" customWidth="1"/>
    <col min="13335" max="13568" width="9.109375" style="1"/>
    <col min="13569" max="13569" width="4.109375" style="1" customWidth="1"/>
    <col min="13570" max="13572" width="4.6640625" style="1" customWidth="1"/>
    <col min="13573" max="13573" width="18" style="1" customWidth="1"/>
    <col min="13574" max="13574" width="15.6640625" style="1" customWidth="1"/>
    <col min="13575" max="13575" width="46.44140625" style="1" customWidth="1"/>
    <col min="13576" max="13576" width="58" style="1" customWidth="1"/>
    <col min="13577" max="13577" width="5.6640625" style="1" customWidth="1"/>
    <col min="13578" max="13578" width="5.88671875" style="1" customWidth="1"/>
    <col min="13579" max="13586" width="5.6640625" style="1" customWidth="1"/>
    <col min="13587" max="13587" width="7.6640625" style="1" customWidth="1"/>
    <col min="13588" max="13588" width="5.6640625" style="1" customWidth="1"/>
    <col min="13589" max="13589" width="18.44140625" style="1" customWidth="1"/>
    <col min="13590" max="13590" width="16.6640625" style="1" customWidth="1"/>
    <col min="13591" max="13824" width="9.109375" style="1"/>
    <col min="13825" max="13825" width="4.109375" style="1" customWidth="1"/>
    <col min="13826" max="13828" width="4.6640625" style="1" customWidth="1"/>
    <col min="13829" max="13829" width="18" style="1" customWidth="1"/>
    <col min="13830" max="13830" width="15.6640625" style="1" customWidth="1"/>
    <col min="13831" max="13831" width="46.44140625" style="1" customWidth="1"/>
    <col min="13832" max="13832" width="58" style="1" customWidth="1"/>
    <col min="13833" max="13833" width="5.6640625" style="1" customWidth="1"/>
    <col min="13834" max="13834" width="5.88671875" style="1" customWidth="1"/>
    <col min="13835" max="13842" width="5.6640625" style="1" customWidth="1"/>
    <col min="13843" max="13843" width="7.6640625" style="1" customWidth="1"/>
    <col min="13844" max="13844" width="5.6640625" style="1" customWidth="1"/>
    <col min="13845" max="13845" width="18.44140625" style="1" customWidth="1"/>
    <col min="13846" max="13846" width="16.6640625" style="1" customWidth="1"/>
    <col min="13847" max="14080" width="9.109375" style="1"/>
    <col min="14081" max="14081" width="4.109375" style="1" customWidth="1"/>
    <col min="14082" max="14084" width="4.6640625" style="1" customWidth="1"/>
    <col min="14085" max="14085" width="18" style="1" customWidth="1"/>
    <col min="14086" max="14086" width="15.6640625" style="1" customWidth="1"/>
    <col min="14087" max="14087" width="46.44140625" style="1" customWidth="1"/>
    <col min="14088" max="14088" width="58" style="1" customWidth="1"/>
    <col min="14089" max="14089" width="5.6640625" style="1" customWidth="1"/>
    <col min="14090" max="14090" width="5.88671875" style="1" customWidth="1"/>
    <col min="14091" max="14098" width="5.6640625" style="1" customWidth="1"/>
    <col min="14099" max="14099" width="7.6640625" style="1" customWidth="1"/>
    <col min="14100" max="14100" width="5.6640625" style="1" customWidth="1"/>
    <col min="14101" max="14101" width="18.44140625" style="1" customWidth="1"/>
    <col min="14102" max="14102" width="16.6640625" style="1" customWidth="1"/>
    <col min="14103" max="14336" width="9.109375" style="1"/>
    <col min="14337" max="14337" width="4.109375" style="1" customWidth="1"/>
    <col min="14338" max="14340" width="4.6640625" style="1" customWidth="1"/>
    <col min="14341" max="14341" width="18" style="1" customWidth="1"/>
    <col min="14342" max="14342" width="15.6640625" style="1" customWidth="1"/>
    <col min="14343" max="14343" width="46.44140625" style="1" customWidth="1"/>
    <col min="14344" max="14344" width="58" style="1" customWidth="1"/>
    <col min="14345" max="14345" width="5.6640625" style="1" customWidth="1"/>
    <col min="14346" max="14346" width="5.88671875" style="1" customWidth="1"/>
    <col min="14347" max="14354" width="5.6640625" style="1" customWidth="1"/>
    <col min="14355" max="14355" width="7.6640625" style="1" customWidth="1"/>
    <col min="14356" max="14356" width="5.6640625" style="1" customWidth="1"/>
    <col min="14357" max="14357" width="18.44140625" style="1" customWidth="1"/>
    <col min="14358" max="14358" width="16.6640625" style="1" customWidth="1"/>
    <col min="14359" max="14592" width="9.109375" style="1"/>
    <col min="14593" max="14593" width="4.109375" style="1" customWidth="1"/>
    <col min="14594" max="14596" width="4.6640625" style="1" customWidth="1"/>
    <col min="14597" max="14597" width="18" style="1" customWidth="1"/>
    <col min="14598" max="14598" width="15.6640625" style="1" customWidth="1"/>
    <col min="14599" max="14599" width="46.44140625" style="1" customWidth="1"/>
    <col min="14600" max="14600" width="58" style="1" customWidth="1"/>
    <col min="14601" max="14601" width="5.6640625" style="1" customWidth="1"/>
    <col min="14602" max="14602" width="5.88671875" style="1" customWidth="1"/>
    <col min="14603" max="14610" width="5.6640625" style="1" customWidth="1"/>
    <col min="14611" max="14611" width="7.6640625" style="1" customWidth="1"/>
    <col min="14612" max="14612" width="5.6640625" style="1" customWidth="1"/>
    <col min="14613" max="14613" width="18.44140625" style="1" customWidth="1"/>
    <col min="14614" max="14614" width="16.6640625" style="1" customWidth="1"/>
    <col min="14615" max="14848" width="9.109375" style="1"/>
    <col min="14849" max="14849" width="4.109375" style="1" customWidth="1"/>
    <col min="14850" max="14852" width="4.6640625" style="1" customWidth="1"/>
    <col min="14853" max="14853" width="18" style="1" customWidth="1"/>
    <col min="14854" max="14854" width="15.6640625" style="1" customWidth="1"/>
    <col min="14855" max="14855" width="46.44140625" style="1" customWidth="1"/>
    <col min="14856" max="14856" width="58" style="1" customWidth="1"/>
    <col min="14857" max="14857" width="5.6640625" style="1" customWidth="1"/>
    <col min="14858" max="14858" width="5.88671875" style="1" customWidth="1"/>
    <col min="14859" max="14866" width="5.6640625" style="1" customWidth="1"/>
    <col min="14867" max="14867" width="7.6640625" style="1" customWidth="1"/>
    <col min="14868" max="14868" width="5.6640625" style="1" customWidth="1"/>
    <col min="14869" max="14869" width="18.44140625" style="1" customWidth="1"/>
    <col min="14870" max="14870" width="16.6640625" style="1" customWidth="1"/>
    <col min="14871" max="15104" width="9.109375" style="1"/>
    <col min="15105" max="15105" width="4.109375" style="1" customWidth="1"/>
    <col min="15106" max="15108" width="4.6640625" style="1" customWidth="1"/>
    <col min="15109" max="15109" width="18" style="1" customWidth="1"/>
    <col min="15110" max="15110" width="15.6640625" style="1" customWidth="1"/>
    <col min="15111" max="15111" width="46.44140625" style="1" customWidth="1"/>
    <col min="15112" max="15112" width="58" style="1" customWidth="1"/>
    <col min="15113" max="15113" width="5.6640625" style="1" customWidth="1"/>
    <col min="15114" max="15114" width="5.88671875" style="1" customWidth="1"/>
    <col min="15115" max="15122" width="5.6640625" style="1" customWidth="1"/>
    <col min="15123" max="15123" width="7.6640625" style="1" customWidth="1"/>
    <col min="15124" max="15124" width="5.6640625" style="1" customWidth="1"/>
    <col min="15125" max="15125" width="18.44140625" style="1" customWidth="1"/>
    <col min="15126" max="15126" width="16.6640625" style="1" customWidth="1"/>
    <col min="15127" max="15360" width="9.109375" style="1"/>
    <col min="15361" max="15361" width="4.109375" style="1" customWidth="1"/>
    <col min="15362" max="15364" width="4.6640625" style="1" customWidth="1"/>
    <col min="15365" max="15365" width="18" style="1" customWidth="1"/>
    <col min="15366" max="15366" width="15.6640625" style="1" customWidth="1"/>
    <col min="15367" max="15367" width="46.44140625" style="1" customWidth="1"/>
    <col min="15368" max="15368" width="58" style="1" customWidth="1"/>
    <col min="15369" max="15369" width="5.6640625" style="1" customWidth="1"/>
    <col min="15370" max="15370" width="5.88671875" style="1" customWidth="1"/>
    <col min="15371" max="15378" width="5.6640625" style="1" customWidth="1"/>
    <col min="15379" max="15379" width="7.6640625" style="1" customWidth="1"/>
    <col min="15380" max="15380" width="5.6640625" style="1" customWidth="1"/>
    <col min="15381" max="15381" width="18.44140625" style="1" customWidth="1"/>
    <col min="15382" max="15382" width="16.6640625" style="1" customWidth="1"/>
    <col min="15383" max="15616" width="9.109375" style="1"/>
    <col min="15617" max="15617" width="4.109375" style="1" customWidth="1"/>
    <col min="15618" max="15620" width="4.6640625" style="1" customWidth="1"/>
    <col min="15621" max="15621" width="18" style="1" customWidth="1"/>
    <col min="15622" max="15622" width="15.6640625" style="1" customWidth="1"/>
    <col min="15623" max="15623" width="46.44140625" style="1" customWidth="1"/>
    <col min="15624" max="15624" width="58" style="1" customWidth="1"/>
    <col min="15625" max="15625" width="5.6640625" style="1" customWidth="1"/>
    <col min="15626" max="15626" width="5.88671875" style="1" customWidth="1"/>
    <col min="15627" max="15634" width="5.6640625" style="1" customWidth="1"/>
    <col min="15635" max="15635" width="7.6640625" style="1" customWidth="1"/>
    <col min="15636" max="15636" width="5.6640625" style="1" customWidth="1"/>
    <col min="15637" max="15637" width="18.44140625" style="1" customWidth="1"/>
    <col min="15638" max="15638" width="16.6640625" style="1" customWidth="1"/>
    <col min="15639" max="15872" width="9.109375" style="1"/>
    <col min="15873" max="15873" width="4.109375" style="1" customWidth="1"/>
    <col min="15874" max="15876" width="4.6640625" style="1" customWidth="1"/>
    <col min="15877" max="15877" width="18" style="1" customWidth="1"/>
    <col min="15878" max="15878" width="15.6640625" style="1" customWidth="1"/>
    <col min="15879" max="15879" width="46.44140625" style="1" customWidth="1"/>
    <col min="15880" max="15880" width="58" style="1" customWidth="1"/>
    <col min="15881" max="15881" width="5.6640625" style="1" customWidth="1"/>
    <col min="15882" max="15882" width="5.88671875" style="1" customWidth="1"/>
    <col min="15883" max="15890" width="5.6640625" style="1" customWidth="1"/>
    <col min="15891" max="15891" width="7.6640625" style="1" customWidth="1"/>
    <col min="15892" max="15892" width="5.6640625" style="1" customWidth="1"/>
    <col min="15893" max="15893" width="18.44140625" style="1" customWidth="1"/>
    <col min="15894" max="15894" width="16.6640625" style="1" customWidth="1"/>
    <col min="15895" max="16128" width="9.109375" style="1"/>
    <col min="16129" max="16129" width="4.109375" style="1" customWidth="1"/>
    <col min="16130" max="16132" width="4.6640625" style="1" customWidth="1"/>
    <col min="16133" max="16133" width="18" style="1" customWidth="1"/>
    <col min="16134" max="16134" width="15.6640625" style="1" customWidth="1"/>
    <col min="16135" max="16135" width="46.44140625" style="1" customWidth="1"/>
    <col min="16136" max="16136" width="58" style="1" customWidth="1"/>
    <col min="16137" max="16137" width="5.6640625" style="1" customWidth="1"/>
    <col min="16138" max="16138" width="5.88671875" style="1" customWidth="1"/>
    <col min="16139" max="16146" width="5.6640625" style="1" customWidth="1"/>
    <col min="16147" max="16147" width="7.6640625" style="1" customWidth="1"/>
    <col min="16148" max="16148" width="5.6640625" style="1" customWidth="1"/>
    <col min="16149" max="16149" width="18.44140625" style="1" customWidth="1"/>
    <col min="16150" max="16150" width="16.6640625" style="1" customWidth="1"/>
    <col min="16151" max="16384" width="9.109375" style="1"/>
  </cols>
  <sheetData>
    <row r="1" spans="1:22" s="3" customFormat="1" ht="17.399999999999999">
      <c r="A1" s="234" t="s">
        <v>64</v>
      </c>
      <c r="B1" s="234"/>
      <c r="C1" s="234"/>
      <c r="D1" s="234"/>
      <c r="E1" s="234"/>
      <c r="F1" s="234"/>
      <c r="G1" s="234"/>
      <c r="H1" s="64" t="s">
        <v>0</v>
      </c>
    </row>
    <row r="2" spans="1:22" s="3" customFormat="1" ht="15.6">
      <c r="A2" s="234"/>
      <c r="B2" s="234"/>
      <c r="C2" s="234"/>
      <c r="D2" s="234"/>
      <c r="E2" s="234"/>
      <c r="F2" s="234"/>
      <c r="G2" s="234"/>
      <c r="H2" s="66" t="s">
        <v>114</v>
      </c>
    </row>
    <row r="3" spans="1:22" s="3" customFormat="1" ht="15.6">
      <c r="A3" s="234" t="s">
        <v>75</v>
      </c>
      <c r="B3" s="234"/>
      <c r="C3" s="234"/>
      <c r="D3" s="234"/>
      <c r="E3" s="234"/>
      <c r="F3" s="234"/>
      <c r="G3" s="234"/>
      <c r="H3" s="66" t="s">
        <v>144</v>
      </c>
    </row>
    <row r="4" spans="1:22" s="3" customFormat="1" ht="15.6">
      <c r="A4" s="234" t="s">
        <v>76</v>
      </c>
      <c r="B4" s="234"/>
      <c r="C4" s="234"/>
      <c r="D4" s="234"/>
      <c r="E4" s="234"/>
      <c r="F4" s="234"/>
      <c r="G4" s="234"/>
      <c r="H4" s="66"/>
    </row>
    <row r="5" spans="1:22" s="3" customFormat="1" ht="15.6">
      <c r="A5" s="234" t="s">
        <v>132</v>
      </c>
      <c r="B5" s="234"/>
      <c r="C5" s="234"/>
      <c r="D5" s="234"/>
      <c r="E5" s="234"/>
      <c r="F5" s="234"/>
      <c r="G5" s="234"/>
    </row>
    <row r="6" spans="1:22" s="3" customFormat="1" ht="15.6">
      <c r="A6" s="234" t="s">
        <v>131</v>
      </c>
      <c r="B6" s="234"/>
      <c r="C6" s="234"/>
      <c r="D6" s="234"/>
      <c r="E6" s="234"/>
      <c r="F6" s="234"/>
      <c r="G6" s="234"/>
    </row>
    <row r="7" spans="1:22" s="3" customFormat="1" ht="15.6">
      <c r="A7" s="234" t="s">
        <v>145</v>
      </c>
      <c r="B7" s="234"/>
      <c r="C7" s="234"/>
      <c r="D7" s="234"/>
      <c r="E7" s="234"/>
      <c r="F7" s="234"/>
      <c r="G7" s="234"/>
    </row>
    <row r="8" spans="1:22" s="3" customFormat="1" ht="15.6">
      <c r="A8" s="234" t="s">
        <v>62</v>
      </c>
      <c r="B8" s="234"/>
      <c r="C8" s="234"/>
      <c r="D8" s="234"/>
      <c r="E8" s="234"/>
      <c r="F8" s="234"/>
      <c r="G8" s="234"/>
    </row>
    <row r="9" spans="1:22" s="3" customFormat="1" ht="15.6">
      <c r="A9" s="234" t="s">
        <v>77</v>
      </c>
      <c r="B9" s="234"/>
      <c r="C9" s="234"/>
      <c r="D9" s="234"/>
      <c r="E9" s="234"/>
      <c r="F9" s="234"/>
      <c r="G9" s="234"/>
    </row>
    <row r="10" spans="1:22" ht="17.399999999999999">
      <c r="A10" s="234" t="s">
        <v>157</v>
      </c>
      <c r="B10" s="234"/>
      <c r="C10" s="234"/>
      <c r="D10" s="234"/>
      <c r="E10" s="234"/>
      <c r="F10" s="234"/>
      <c r="G10" s="234"/>
      <c r="H10" s="64" t="s">
        <v>65</v>
      </c>
      <c r="I10" s="262" t="s">
        <v>29</v>
      </c>
      <c r="J10" s="262"/>
    </row>
    <row r="11" spans="1:22" ht="45" customHeight="1">
      <c r="A11" s="322" t="s">
        <v>1</v>
      </c>
      <c r="B11" s="328" t="s">
        <v>105</v>
      </c>
      <c r="C11" s="329"/>
      <c r="D11" s="330"/>
      <c r="E11" s="337" t="s">
        <v>71</v>
      </c>
      <c r="F11" s="325" t="s">
        <v>29</v>
      </c>
      <c r="G11" s="271"/>
      <c r="H11" s="265" t="s">
        <v>3</v>
      </c>
      <c r="I11" s="278" t="s">
        <v>4</v>
      </c>
      <c r="J11" s="278"/>
      <c r="K11" s="278"/>
      <c r="L11" s="278"/>
      <c r="M11" s="278"/>
      <c r="N11" s="278"/>
      <c r="O11" s="278"/>
      <c r="P11" s="278"/>
      <c r="Q11" s="278"/>
      <c r="R11" s="278"/>
      <c r="S11" s="260" t="s">
        <v>5</v>
      </c>
      <c r="T11" s="260" t="s">
        <v>6</v>
      </c>
      <c r="U11" s="302" t="s">
        <v>7</v>
      </c>
      <c r="V11" s="303"/>
    </row>
    <row r="12" spans="1:22" ht="30" customHeight="1">
      <c r="A12" s="323"/>
      <c r="B12" s="331"/>
      <c r="C12" s="332"/>
      <c r="D12" s="333"/>
      <c r="E12" s="338"/>
      <c r="F12" s="326"/>
      <c r="G12" s="273"/>
      <c r="H12" s="259"/>
      <c r="I12" s="257" t="s">
        <v>72</v>
      </c>
      <c r="J12" s="258"/>
      <c r="K12" s="258"/>
      <c r="L12" s="258"/>
      <c r="M12" s="259"/>
      <c r="N12" s="257" t="s">
        <v>73</v>
      </c>
      <c r="O12" s="258"/>
      <c r="P12" s="258"/>
      <c r="Q12" s="258"/>
      <c r="R12" s="259"/>
      <c r="S12" s="261"/>
      <c r="T12" s="261"/>
      <c r="U12" s="277"/>
      <c r="V12" s="304"/>
    </row>
    <row r="13" spans="1:22" ht="57.75" customHeight="1">
      <c r="A13" s="323"/>
      <c r="B13" s="331"/>
      <c r="C13" s="332"/>
      <c r="D13" s="333"/>
      <c r="E13" s="338"/>
      <c r="F13" s="326"/>
      <c r="G13" s="273"/>
      <c r="H13" s="259"/>
      <c r="I13" s="160" t="s">
        <v>10</v>
      </c>
      <c r="J13" s="4" t="s">
        <v>11</v>
      </c>
      <c r="K13" s="4" t="s">
        <v>12</v>
      </c>
      <c r="L13" s="4" t="s">
        <v>13</v>
      </c>
      <c r="M13" s="5" t="s">
        <v>14</v>
      </c>
      <c r="N13" s="160" t="s">
        <v>10</v>
      </c>
      <c r="O13" s="4" t="s">
        <v>11</v>
      </c>
      <c r="P13" s="4" t="s">
        <v>12</v>
      </c>
      <c r="Q13" s="6" t="s">
        <v>13</v>
      </c>
      <c r="R13" s="5" t="s">
        <v>14</v>
      </c>
      <c r="S13" s="261"/>
      <c r="T13" s="261"/>
      <c r="U13" s="277"/>
      <c r="V13" s="304"/>
    </row>
    <row r="14" spans="1:22" ht="15.6">
      <c r="A14" s="324"/>
      <c r="B14" s="334"/>
      <c r="C14" s="335"/>
      <c r="D14" s="336"/>
      <c r="E14" s="339"/>
      <c r="F14" s="327"/>
      <c r="G14" s="275"/>
      <c r="H14" s="301"/>
      <c r="I14" s="67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69" t="s">
        <v>15</v>
      </c>
      <c r="O14" s="70" t="s">
        <v>16</v>
      </c>
      <c r="P14" s="70" t="s">
        <v>17</v>
      </c>
      <c r="Q14" s="70" t="s">
        <v>18</v>
      </c>
      <c r="R14" s="70" t="s">
        <v>19</v>
      </c>
      <c r="S14" s="69" t="s">
        <v>20</v>
      </c>
      <c r="T14" s="22" t="s">
        <v>15</v>
      </c>
      <c r="U14" s="29" t="s">
        <v>8</v>
      </c>
      <c r="V14" s="30" t="s">
        <v>9</v>
      </c>
    </row>
    <row r="15" spans="1:22" ht="30" customHeight="1">
      <c r="A15" s="105"/>
      <c r="B15" s="114"/>
      <c r="C15" s="114"/>
      <c r="D15" s="115"/>
      <c r="E15" s="197"/>
      <c r="F15" s="318" t="s">
        <v>113</v>
      </c>
      <c r="G15" s="319"/>
      <c r="H15" s="31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</row>
    <row r="16" spans="1:22" ht="20.100000000000001" customHeight="1">
      <c r="A16" s="90" t="s">
        <v>22</v>
      </c>
      <c r="B16" s="342">
        <v>915</v>
      </c>
      <c r="C16" s="343"/>
      <c r="D16" s="344"/>
      <c r="E16" s="187" t="s">
        <v>191</v>
      </c>
      <c r="F16" s="314" t="s">
        <v>86</v>
      </c>
      <c r="G16" s="315"/>
      <c r="H16" s="219" t="s">
        <v>35</v>
      </c>
      <c r="I16" s="110">
        <v>2</v>
      </c>
      <c r="J16" s="8">
        <v>10</v>
      </c>
      <c r="K16" s="8"/>
      <c r="L16" s="8">
        <v>15</v>
      </c>
      <c r="M16" s="106"/>
      <c r="N16" s="110"/>
      <c r="O16" s="8"/>
      <c r="P16" s="8"/>
      <c r="Q16" s="8"/>
      <c r="R16" s="8"/>
      <c r="S16" s="159">
        <f>SUM(J16:M16,O16:R16)</f>
        <v>25</v>
      </c>
      <c r="T16" s="7" t="s">
        <v>23</v>
      </c>
      <c r="U16" s="154" t="s">
        <v>25</v>
      </c>
      <c r="V16" s="27"/>
    </row>
    <row r="17" spans="1:23" ht="20.100000000000001" customHeight="1">
      <c r="A17" s="90" t="s">
        <v>26</v>
      </c>
      <c r="B17" s="342">
        <v>915</v>
      </c>
      <c r="C17" s="343"/>
      <c r="D17" s="344"/>
      <c r="E17" s="187" t="s">
        <v>192</v>
      </c>
      <c r="F17" s="320" t="s">
        <v>87</v>
      </c>
      <c r="G17" s="321"/>
      <c r="H17" s="220" t="s">
        <v>100</v>
      </c>
      <c r="I17" s="110">
        <v>2</v>
      </c>
      <c r="J17" s="8">
        <v>10</v>
      </c>
      <c r="K17" s="8"/>
      <c r="L17" s="8">
        <v>15</v>
      </c>
      <c r="M17" s="106"/>
      <c r="N17" s="110"/>
      <c r="O17" s="8"/>
      <c r="P17" s="8"/>
      <c r="Q17" s="8"/>
      <c r="R17" s="8"/>
      <c r="S17" s="159">
        <f t="shared" ref="S17:S40" si="0">SUM(J17:M17,O17:R17)</f>
        <v>25</v>
      </c>
      <c r="T17" s="7" t="s">
        <v>23</v>
      </c>
      <c r="U17" s="154" t="s">
        <v>25</v>
      </c>
      <c r="V17" s="27"/>
    </row>
    <row r="18" spans="1:23" ht="30" customHeight="1">
      <c r="A18" s="90" t="s">
        <v>28</v>
      </c>
      <c r="B18" s="342">
        <v>915</v>
      </c>
      <c r="C18" s="343"/>
      <c r="D18" s="344"/>
      <c r="E18" s="187" t="s">
        <v>193</v>
      </c>
      <c r="F18" s="305" t="s">
        <v>123</v>
      </c>
      <c r="G18" s="306"/>
      <c r="H18" s="221" t="s">
        <v>146</v>
      </c>
      <c r="I18" s="110">
        <v>2</v>
      </c>
      <c r="J18" s="8">
        <v>10</v>
      </c>
      <c r="K18" s="8"/>
      <c r="L18" s="8">
        <v>15</v>
      </c>
      <c r="M18" s="106"/>
      <c r="N18" s="110"/>
      <c r="O18" s="8"/>
      <c r="P18" s="8"/>
      <c r="Q18" s="8"/>
      <c r="R18" s="8"/>
      <c r="S18" s="159">
        <f t="shared" si="0"/>
        <v>25</v>
      </c>
      <c r="T18" s="7" t="s">
        <v>23</v>
      </c>
      <c r="U18" s="154" t="s">
        <v>25</v>
      </c>
      <c r="V18" s="120"/>
    </row>
    <row r="19" spans="1:23" ht="30" customHeight="1">
      <c r="A19" s="90" t="s">
        <v>30</v>
      </c>
      <c r="B19" s="342">
        <v>915</v>
      </c>
      <c r="C19" s="343"/>
      <c r="D19" s="355"/>
      <c r="E19" s="198" t="s">
        <v>198</v>
      </c>
      <c r="F19" s="345" t="s">
        <v>88</v>
      </c>
      <c r="G19" s="321"/>
      <c r="H19" s="222" t="s">
        <v>134</v>
      </c>
      <c r="I19" s="110" t="s">
        <v>29</v>
      </c>
      <c r="J19" s="8" t="s">
        <v>29</v>
      </c>
      <c r="K19" s="8"/>
      <c r="L19" s="8" t="s">
        <v>29</v>
      </c>
      <c r="M19" s="106"/>
      <c r="N19" s="110">
        <v>2</v>
      </c>
      <c r="O19" s="8">
        <v>10</v>
      </c>
      <c r="P19" s="8"/>
      <c r="Q19" s="8">
        <v>15</v>
      </c>
      <c r="R19" s="8"/>
      <c r="S19" s="159">
        <f t="shared" si="0"/>
        <v>25</v>
      </c>
      <c r="T19" s="7" t="s">
        <v>23</v>
      </c>
      <c r="U19" s="27" t="s">
        <v>29</v>
      </c>
      <c r="V19" s="154" t="s">
        <v>25</v>
      </c>
    </row>
    <row r="20" spans="1:23" ht="20.100000000000001" customHeight="1">
      <c r="A20" s="90" t="s">
        <v>31</v>
      </c>
      <c r="B20" s="342">
        <v>915</v>
      </c>
      <c r="C20" s="343"/>
      <c r="D20" s="344"/>
      <c r="E20" s="187" t="s">
        <v>199</v>
      </c>
      <c r="F20" s="310" t="s">
        <v>89</v>
      </c>
      <c r="G20" s="311"/>
      <c r="H20" s="223" t="s">
        <v>147</v>
      </c>
      <c r="I20" s="110" t="s">
        <v>29</v>
      </c>
      <c r="J20" s="8" t="s">
        <v>29</v>
      </c>
      <c r="K20" s="8"/>
      <c r="L20" s="8" t="s">
        <v>29</v>
      </c>
      <c r="M20" s="106"/>
      <c r="N20" s="110">
        <v>2</v>
      </c>
      <c r="O20" s="8">
        <v>10</v>
      </c>
      <c r="P20" s="8"/>
      <c r="Q20" s="8">
        <v>15</v>
      </c>
      <c r="R20" s="8"/>
      <c r="S20" s="159">
        <f t="shared" si="0"/>
        <v>25</v>
      </c>
      <c r="T20" s="7" t="s">
        <v>23</v>
      </c>
      <c r="U20" s="27" t="s">
        <v>29</v>
      </c>
      <c r="V20" s="154" t="s">
        <v>25</v>
      </c>
    </row>
    <row r="21" spans="1:23" ht="20.100000000000001" customHeight="1">
      <c r="A21" s="90" t="s">
        <v>33</v>
      </c>
      <c r="B21" s="342">
        <v>915</v>
      </c>
      <c r="C21" s="343"/>
      <c r="D21" s="344"/>
      <c r="E21" s="187" t="s">
        <v>200</v>
      </c>
      <c r="F21" s="308" t="s">
        <v>90</v>
      </c>
      <c r="G21" s="309"/>
      <c r="H21" s="219" t="s">
        <v>35</v>
      </c>
      <c r="I21" s="110"/>
      <c r="J21" s="8"/>
      <c r="K21" s="8"/>
      <c r="L21" s="72"/>
      <c r="M21" s="37"/>
      <c r="N21" s="47">
        <v>2</v>
      </c>
      <c r="O21" s="73">
        <v>10</v>
      </c>
      <c r="P21" s="8"/>
      <c r="Q21" s="8">
        <v>15</v>
      </c>
      <c r="R21" s="8"/>
      <c r="S21" s="159">
        <f t="shared" si="0"/>
        <v>25</v>
      </c>
      <c r="T21" s="7" t="s">
        <v>23</v>
      </c>
      <c r="U21" s="27" t="s">
        <v>29</v>
      </c>
      <c r="V21" s="154" t="s">
        <v>25</v>
      </c>
    </row>
    <row r="22" spans="1:23" ht="20.100000000000001" customHeight="1">
      <c r="A22" s="134" t="s">
        <v>34</v>
      </c>
      <c r="B22" s="342">
        <v>915</v>
      </c>
      <c r="C22" s="343"/>
      <c r="D22" s="344"/>
      <c r="E22" s="187" t="s">
        <v>201</v>
      </c>
      <c r="F22" s="312" t="s">
        <v>102</v>
      </c>
      <c r="G22" s="313"/>
      <c r="H22" s="224" t="s">
        <v>74</v>
      </c>
      <c r="I22" s="135" t="s">
        <v>29</v>
      </c>
      <c r="J22" s="124" t="s">
        <v>29</v>
      </c>
      <c r="K22" s="33" t="s">
        <v>29</v>
      </c>
      <c r="L22" s="106" t="s">
        <v>29</v>
      </c>
      <c r="M22" s="136"/>
      <c r="N22" s="135">
        <v>1</v>
      </c>
      <c r="O22" s="124">
        <v>10</v>
      </c>
      <c r="P22" s="33">
        <v>10</v>
      </c>
      <c r="Q22" s="33" t="s">
        <v>29</v>
      </c>
      <c r="R22" s="33"/>
      <c r="S22" s="159">
        <f t="shared" si="0"/>
        <v>20</v>
      </c>
      <c r="T22" s="31" t="s">
        <v>32</v>
      </c>
      <c r="U22" s="120" t="s">
        <v>29</v>
      </c>
      <c r="V22" s="120" t="s">
        <v>97</v>
      </c>
      <c r="W22" s="122" t="s">
        <v>29</v>
      </c>
    </row>
    <row r="23" spans="1:23" ht="20.100000000000001" customHeight="1">
      <c r="A23" s="143"/>
      <c r="B23" s="346"/>
      <c r="C23" s="347"/>
      <c r="D23" s="348"/>
      <c r="E23" s="199"/>
      <c r="F23" s="316" t="s">
        <v>103</v>
      </c>
      <c r="G23" s="317"/>
      <c r="H23" s="307"/>
      <c r="I23" s="307"/>
      <c r="J23" s="307"/>
      <c r="K23" s="307"/>
      <c r="L23" s="307"/>
      <c r="M23" s="307"/>
      <c r="N23" s="139"/>
      <c r="O23" s="139"/>
      <c r="P23" s="139"/>
      <c r="Q23" s="139"/>
      <c r="R23" s="139"/>
      <c r="S23" s="139"/>
      <c r="T23" s="139"/>
      <c r="U23" s="139"/>
      <c r="V23" s="140"/>
      <c r="W23" s="122"/>
    </row>
    <row r="24" spans="1:23" ht="30" customHeight="1">
      <c r="A24" s="134" t="s">
        <v>36</v>
      </c>
      <c r="B24" s="342">
        <v>9999</v>
      </c>
      <c r="C24" s="343"/>
      <c r="D24" s="344"/>
      <c r="E24" s="187" t="s">
        <v>194</v>
      </c>
      <c r="F24" s="340" t="s">
        <v>104</v>
      </c>
      <c r="G24" s="341"/>
      <c r="H24" s="225" t="s">
        <v>99</v>
      </c>
      <c r="I24" s="47">
        <v>1</v>
      </c>
      <c r="J24" s="141">
        <v>10</v>
      </c>
      <c r="K24" s="141" t="s">
        <v>29</v>
      </c>
      <c r="L24" s="141">
        <v>10</v>
      </c>
      <c r="M24" s="141"/>
      <c r="N24" s="47" t="s">
        <v>29</v>
      </c>
      <c r="O24" s="141" t="s">
        <v>29</v>
      </c>
      <c r="P24" s="141" t="s">
        <v>29</v>
      </c>
      <c r="Q24" s="141"/>
      <c r="R24" s="141"/>
      <c r="S24" s="159">
        <f t="shared" si="0"/>
        <v>20</v>
      </c>
      <c r="T24" s="142" t="s">
        <v>23</v>
      </c>
      <c r="U24" s="39" t="s">
        <v>97</v>
      </c>
      <c r="V24" s="39" t="s">
        <v>29</v>
      </c>
      <c r="W24" s="122"/>
    </row>
    <row r="25" spans="1:23" s="183" customFormat="1" ht="30" customHeight="1">
      <c r="A25" s="134" t="s">
        <v>37</v>
      </c>
      <c r="B25" s="179"/>
      <c r="C25" s="180">
        <v>915</v>
      </c>
      <c r="D25" s="181"/>
      <c r="E25" s="187" t="s">
        <v>194</v>
      </c>
      <c r="F25" s="340" t="s">
        <v>148</v>
      </c>
      <c r="G25" s="341"/>
      <c r="H25" s="225" t="s">
        <v>136</v>
      </c>
      <c r="I25" s="47">
        <v>2</v>
      </c>
      <c r="J25" s="141">
        <v>10</v>
      </c>
      <c r="K25" s="141"/>
      <c r="L25" s="141">
        <v>30</v>
      </c>
      <c r="M25" s="141"/>
      <c r="N25" s="47"/>
      <c r="O25" s="141"/>
      <c r="P25" s="141"/>
      <c r="Q25" s="141"/>
      <c r="R25" s="141"/>
      <c r="S25" s="159">
        <f t="shared" si="0"/>
        <v>40</v>
      </c>
      <c r="T25" s="142" t="s">
        <v>45</v>
      </c>
      <c r="U25" s="174" t="s">
        <v>97</v>
      </c>
      <c r="V25" s="174"/>
      <c r="W25" s="182"/>
    </row>
    <row r="26" spans="1:23" s="183" customFormat="1" ht="30" customHeight="1">
      <c r="A26" s="134" t="s">
        <v>38</v>
      </c>
      <c r="B26" s="179"/>
      <c r="C26" s="180">
        <v>915</v>
      </c>
      <c r="D26" s="181"/>
      <c r="E26" s="200" t="s">
        <v>195</v>
      </c>
      <c r="F26" s="340" t="s">
        <v>149</v>
      </c>
      <c r="G26" s="341"/>
      <c r="H26" s="225" t="s">
        <v>150</v>
      </c>
      <c r="I26" s="47">
        <v>1</v>
      </c>
      <c r="J26" s="141">
        <v>10</v>
      </c>
      <c r="K26" s="141"/>
      <c r="L26" s="141">
        <v>10</v>
      </c>
      <c r="M26" s="141"/>
      <c r="N26" s="47"/>
      <c r="O26" s="141"/>
      <c r="P26" s="141"/>
      <c r="Q26" s="141"/>
      <c r="R26" s="141"/>
      <c r="S26" s="159">
        <f t="shared" si="0"/>
        <v>20</v>
      </c>
      <c r="T26" s="142" t="s">
        <v>23</v>
      </c>
      <c r="U26" s="174" t="s">
        <v>97</v>
      </c>
      <c r="V26" s="174"/>
      <c r="W26" s="182"/>
    </row>
    <row r="27" spans="1:23" s="183" customFormat="1" ht="30" customHeight="1">
      <c r="A27" s="134" t="s">
        <v>39</v>
      </c>
      <c r="B27" s="179"/>
      <c r="C27" s="180">
        <v>915</v>
      </c>
      <c r="D27" s="181"/>
      <c r="E27" s="200" t="s">
        <v>202</v>
      </c>
      <c r="F27" s="340" t="s">
        <v>151</v>
      </c>
      <c r="G27" s="341"/>
      <c r="H27" s="225" t="s">
        <v>138</v>
      </c>
      <c r="I27" s="47"/>
      <c r="J27" s="138"/>
      <c r="K27" s="138"/>
      <c r="L27" s="138"/>
      <c r="M27" s="138"/>
      <c r="N27" s="47">
        <v>2</v>
      </c>
      <c r="O27" s="141">
        <v>10</v>
      </c>
      <c r="P27" s="141"/>
      <c r="Q27" s="141">
        <v>15</v>
      </c>
      <c r="R27" s="141"/>
      <c r="S27" s="159">
        <f>SUM(J27:M27,O27:R27)</f>
        <v>25</v>
      </c>
      <c r="T27" s="142" t="s">
        <v>23</v>
      </c>
      <c r="U27" s="174"/>
      <c r="V27" s="174" t="s">
        <v>97</v>
      </c>
      <c r="W27" s="182"/>
    </row>
    <row r="28" spans="1:23" s="183" customFormat="1" ht="30" customHeight="1">
      <c r="A28" s="134" t="s">
        <v>40</v>
      </c>
      <c r="B28" s="356">
        <v>915</v>
      </c>
      <c r="C28" s="357"/>
      <c r="D28" s="358"/>
      <c r="E28" s="187" t="s">
        <v>203</v>
      </c>
      <c r="F28" s="340" t="s">
        <v>152</v>
      </c>
      <c r="G28" s="341"/>
      <c r="H28" s="225" t="s">
        <v>159</v>
      </c>
      <c r="I28" s="47">
        <v>1</v>
      </c>
      <c r="J28" s="141">
        <v>5</v>
      </c>
      <c r="K28" s="141" t="s">
        <v>29</v>
      </c>
      <c r="L28" s="141">
        <v>15</v>
      </c>
      <c r="M28" s="138"/>
      <c r="N28" s="47"/>
      <c r="O28" s="141"/>
      <c r="P28" s="141"/>
      <c r="Q28" s="141"/>
      <c r="R28" s="141"/>
      <c r="S28" s="159">
        <f t="shared" si="0"/>
        <v>20</v>
      </c>
      <c r="T28" s="142" t="s">
        <v>23</v>
      </c>
      <c r="U28" s="174" t="s">
        <v>97</v>
      </c>
      <c r="V28" s="174" t="s">
        <v>29</v>
      </c>
      <c r="W28" s="182"/>
    </row>
    <row r="29" spans="1:23" ht="20.100000000000001" customHeight="1">
      <c r="A29" s="137"/>
      <c r="B29" s="349"/>
      <c r="C29" s="350"/>
      <c r="D29" s="351"/>
      <c r="E29" s="201"/>
      <c r="F29" s="316" t="s">
        <v>110</v>
      </c>
      <c r="G29" s="31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59"/>
      <c r="W29" s="122"/>
    </row>
    <row r="30" spans="1:23" ht="30" customHeight="1">
      <c r="A30" s="90" t="s">
        <v>41</v>
      </c>
      <c r="B30" s="342">
        <v>915</v>
      </c>
      <c r="C30" s="343"/>
      <c r="D30" s="344"/>
      <c r="E30" s="202" t="s">
        <v>204</v>
      </c>
      <c r="F30" s="300" t="s">
        <v>66</v>
      </c>
      <c r="G30" s="146" t="s">
        <v>96</v>
      </c>
      <c r="H30" s="226" t="s">
        <v>150</v>
      </c>
      <c r="I30" s="83" t="s">
        <v>29</v>
      </c>
      <c r="J30" s="150" t="s">
        <v>29</v>
      </c>
      <c r="K30" s="150"/>
      <c r="L30" s="151" t="s">
        <v>29</v>
      </c>
      <c r="M30" s="150"/>
      <c r="N30" s="83">
        <v>2</v>
      </c>
      <c r="O30" s="150">
        <v>5</v>
      </c>
      <c r="P30" s="150" t="s">
        <v>29</v>
      </c>
      <c r="Q30" s="151">
        <v>20</v>
      </c>
      <c r="R30" s="150"/>
      <c r="S30" s="159">
        <f t="shared" si="0"/>
        <v>25</v>
      </c>
      <c r="T30" s="144" t="s">
        <v>23</v>
      </c>
      <c r="U30" s="152"/>
      <c r="V30" s="121" t="s">
        <v>97</v>
      </c>
      <c r="W30" s="122"/>
    </row>
    <row r="31" spans="1:23" ht="30" customHeight="1">
      <c r="A31" s="90" t="s">
        <v>42</v>
      </c>
      <c r="B31" s="342">
        <v>915</v>
      </c>
      <c r="C31" s="343"/>
      <c r="D31" s="355"/>
      <c r="E31" s="203" t="s">
        <v>205</v>
      </c>
      <c r="F31" s="300"/>
      <c r="G31" s="53" t="s">
        <v>127</v>
      </c>
      <c r="H31" s="227" t="s">
        <v>122</v>
      </c>
      <c r="I31" s="47"/>
      <c r="J31" s="59"/>
      <c r="K31" s="59"/>
      <c r="L31" s="59"/>
      <c r="M31" s="59"/>
      <c r="N31" s="47">
        <v>2</v>
      </c>
      <c r="O31" s="148">
        <v>5</v>
      </c>
      <c r="P31" s="148" t="s">
        <v>29</v>
      </c>
      <c r="Q31" s="149">
        <v>20</v>
      </c>
      <c r="R31" s="59"/>
      <c r="S31" s="159">
        <f t="shared" si="0"/>
        <v>25</v>
      </c>
      <c r="T31" s="38" t="s">
        <v>23</v>
      </c>
      <c r="U31" s="39"/>
      <c r="V31" s="27" t="s">
        <v>97</v>
      </c>
      <c r="W31" s="122"/>
    </row>
    <row r="32" spans="1:23" ht="30" customHeight="1">
      <c r="A32" s="90" t="s">
        <v>43</v>
      </c>
      <c r="B32" s="342">
        <v>915</v>
      </c>
      <c r="C32" s="343"/>
      <c r="D32" s="344"/>
      <c r="E32" s="185" t="s">
        <v>206</v>
      </c>
      <c r="F32" s="300"/>
      <c r="G32" s="132" t="s">
        <v>153</v>
      </c>
      <c r="H32" s="227" t="s">
        <v>162</v>
      </c>
      <c r="I32" s="47">
        <v>2</v>
      </c>
      <c r="J32" s="59">
        <v>5</v>
      </c>
      <c r="K32" s="59"/>
      <c r="L32" s="59">
        <v>20</v>
      </c>
      <c r="M32" s="59"/>
      <c r="N32" s="47"/>
      <c r="O32" s="148"/>
      <c r="P32" s="148" t="s">
        <v>29</v>
      </c>
      <c r="Q32" s="149"/>
      <c r="R32" s="59"/>
      <c r="S32" s="159">
        <f t="shared" si="0"/>
        <v>25</v>
      </c>
      <c r="T32" s="38" t="s">
        <v>23</v>
      </c>
      <c r="U32" s="39" t="s">
        <v>97</v>
      </c>
      <c r="V32" s="27"/>
      <c r="W32" s="122"/>
    </row>
    <row r="33" spans="1:24" ht="30" customHeight="1">
      <c r="A33" s="90" t="s">
        <v>53</v>
      </c>
      <c r="B33" s="165"/>
      <c r="C33" s="166">
        <v>915</v>
      </c>
      <c r="D33" s="167"/>
      <c r="E33" s="185" t="s">
        <v>207</v>
      </c>
      <c r="F33" s="300"/>
      <c r="G33" s="132" t="s">
        <v>154</v>
      </c>
      <c r="H33" s="227" t="s">
        <v>161</v>
      </c>
      <c r="I33" s="47"/>
      <c r="J33" s="59"/>
      <c r="K33" s="59"/>
      <c r="L33" s="59"/>
      <c r="M33" s="59"/>
      <c r="N33" s="47">
        <v>2</v>
      </c>
      <c r="O33" s="148">
        <v>5</v>
      </c>
      <c r="P33" s="148"/>
      <c r="Q33" s="149">
        <v>20</v>
      </c>
      <c r="R33" s="59"/>
      <c r="S33" s="159">
        <f t="shared" si="0"/>
        <v>25</v>
      </c>
      <c r="T33" s="38" t="s">
        <v>23</v>
      </c>
      <c r="U33" s="39"/>
      <c r="V33" s="27" t="s">
        <v>97</v>
      </c>
      <c r="W33" s="122"/>
    </row>
    <row r="34" spans="1:24" ht="30" customHeight="1">
      <c r="A34" s="90" t="s">
        <v>55</v>
      </c>
      <c r="B34" s="342">
        <v>915</v>
      </c>
      <c r="C34" s="343"/>
      <c r="D34" s="344"/>
      <c r="E34" s="202" t="s">
        <v>208</v>
      </c>
      <c r="F34" s="300"/>
      <c r="G34" s="132" t="s">
        <v>115</v>
      </c>
      <c r="H34" s="227" t="s">
        <v>158</v>
      </c>
      <c r="I34" s="47"/>
      <c r="J34" s="59"/>
      <c r="K34" s="59"/>
      <c r="L34" s="59"/>
      <c r="M34" s="59"/>
      <c r="N34" s="47">
        <v>2</v>
      </c>
      <c r="O34" s="148">
        <v>5</v>
      </c>
      <c r="P34" s="148"/>
      <c r="Q34" s="149">
        <v>20</v>
      </c>
      <c r="R34" s="59"/>
      <c r="S34" s="159">
        <f t="shared" si="0"/>
        <v>25</v>
      </c>
      <c r="T34" s="38" t="s">
        <v>23</v>
      </c>
      <c r="U34" s="39"/>
      <c r="V34" s="27" t="s">
        <v>97</v>
      </c>
      <c r="W34" s="122"/>
    </row>
    <row r="35" spans="1:24" ht="45" customHeight="1">
      <c r="A35" s="90" t="s">
        <v>56</v>
      </c>
      <c r="B35" s="352" t="s">
        <v>129</v>
      </c>
      <c r="C35" s="353"/>
      <c r="D35" s="354"/>
      <c r="E35" s="203" t="s">
        <v>209</v>
      </c>
      <c r="F35" s="300"/>
      <c r="G35" s="132" t="s">
        <v>106</v>
      </c>
      <c r="H35" s="228" t="s">
        <v>160</v>
      </c>
      <c r="I35" s="47" t="s">
        <v>29</v>
      </c>
      <c r="J35" s="59" t="s">
        <v>29</v>
      </c>
      <c r="K35" s="59"/>
      <c r="L35" s="59" t="s">
        <v>29</v>
      </c>
      <c r="M35" s="59"/>
      <c r="N35" s="47">
        <v>2</v>
      </c>
      <c r="O35" s="148">
        <v>5</v>
      </c>
      <c r="P35" s="148" t="s">
        <v>29</v>
      </c>
      <c r="Q35" s="149">
        <v>20</v>
      </c>
      <c r="R35" s="59"/>
      <c r="S35" s="159">
        <f t="shared" si="0"/>
        <v>25</v>
      </c>
      <c r="T35" s="38" t="s">
        <v>23</v>
      </c>
      <c r="U35" s="27" t="s">
        <v>29</v>
      </c>
      <c r="V35" s="27" t="s">
        <v>97</v>
      </c>
      <c r="W35" s="122"/>
    </row>
    <row r="36" spans="1:24" ht="34.5" customHeight="1">
      <c r="A36" s="60"/>
      <c r="B36" s="372"/>
      <c r="C36" s="373"/>
      <c r="D36" s="374"/>
      <c r="E36" s="204"/>
      <c r="F36" s="360" t="s">
        <v>111</v>
      </c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2"/>
    </row>
    <row r="37" spans="1:24" ht="24.9" customHeight="1">
      <c r="A37" s="41" t="s">
        <v>57</v>
      </c>
      <c r="B37" s="363">
        <v>9999</v>
      </c>
      <c r="C37" s="364"/>
      <c r="D37" s="364"/>
      <c r="E37" s="187" t="s">
        <v>197</v>
      </c>
      <c r="F37" s="310" t="s">
        <v>91</v>
      </c>
      <c r="G37" s="365"/>
      <c r="H37" s="101"/>
      <c r="I37" s="47">
        <v>5</v>
      </c>
      <c r="J37" s="37"/>
      <c r="K37" s="37">
        <v>20</v>
      </c>
      <c r="L37" s="37"/>
      <c r="M37" s="37"/>
      <c r="N37" s="48">
        <v>5</v>
      </c>
      <c r="O37" s="37"/>
      <c r="P37" s="37">
        <v>20</v>
      </c>
      <c r="Q37" s="37"/>
      <c r="R37" s="37"/>
      <c r="S37" s="159">
        <f t="shared" si="0"/>
        <v>40</v>
      </c>
      <c r="T37" s="38"/>
      <c r="U37" s="37" t="s">
        <v>24</v>
      </c>
      <c r="V37" s="154" t="s">
        <v>25</v>
      </c>
    </row>
    <row r="38" spans="1:24" ht="35.1" customHeight="1">
      <c r="A38" s="103"/>
      <c r="B38" s="366"/>
      <c r="C38" s="367"/>
      <c r="D38" s="368"/>
      <c r="E38" s="205"/>
      <c r="F38" s="369" t="s">
        <v>92</v>
      </c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1"/>
    </row>
    <row r="39" spans="1:24" ht="34.5" customHeight="1">
      <c r="A39" s="41" t="s">
        <v>58</v>
      </c>
      <c r="B39" s="342">
        <v>988</v>
      </c>
      <c r="C39" s="343"/>
      <c r="D39" s="344"/>
      <c r="E39" s="206" t="s">
        <v>196</v>
      </c>
      <c r="F39" s="375" t="s">
        <v>93</v>
      </c>
      <c r="G39" s="376"/>
      <c r="H39" s="23"/>
      <c r="I39" s="47">
        <v>15</v>
      </c>
      <c r="J39" s="37"/>
      <c r="K39" s="37"/>
      <c r="L39" s="37"/>
      <c r="M39" s="37">
        <v>360</v>
      </c>
      <c r="N39" s="48"/>
      <c r="O39" s="37"/>
      <c r="P39" s="37"/>
      <c r="Q39" s="37"/>
      <c r="R39" s="37"/>
      <c r="S39" s="159">
        <f t="shared" si="0"/>
        <v>360</v>
      </c>
      <c r="T39" s="38" t="s">
        <v>45</v>
      </c>
      <c r="U39" s="37" t="s">
        <v>24</v>
      </c>
      <c r="V39" s="46"/>
    </row>
    <row r="40" spans="1:24" ht="69.900000000000006" customHeight="1">
      <c r="A40" s="41" t="s">
        <v>44</v>
      </c>
      <c r="B40" s="342">
        <v>988</v>
      </c>
      <c r="C40" s="343"/>
      <c r="D40" s="344"/>
      <c r="E40" s="207" t="s">
        <v>210</v>
      </c>
      <c r="F40" s="377" t="s">
        <v>95</v>
      </c>
      <c r="G40" s="378"/>
      <c r="H40" s="96"/>
      <c r="I40" s="47"/>
      <c r="J40" s="37"/>
      <c r="K40" s="37"/>
      <c r="L40" s="37"/>
      <c r="M40" s="37"/>
      <c r="N40" s="48">
        <v>5</v>
      </c>
      <c r="O40" s="37"/>
      <c r="P40" s="37"/>
      <c r="Q40" s="97"/>
      <c r="R40" s="37">
        <v>120</v>
      </c>
      <c r="S40" s="159">
        <f t="shared" si="0"/>
        <v>120</v>
      </c>
      <c r="T40" s="38" t="s">
        <v>45</v>
      </c>
      <c r="U40" s="98"/>
      <c r="V40" s="37" t="s">
        <v>24</v>
      </c>
    </row>
    <row r="41" spans="1:24" ht="30" customHeight="1">
      <c r="A41" s="61"/>
      <c r="B41" s="379"/>
      <c r="C41" s="380"/>
      <c r="D41" s="381"/>
      <c r="E41" s="208"/>
      <c r="F41" s="382"/>
      <c r="G41" s="383"/>
      <c r="H41" s="62"/>
      <c r="I41" s="42">
        <f>SUM(I16:I40)</f>
        <v>33</v>
      </c>
      <c r="J41" s="38">
        <f t="shared" ref="J41:S41" si="1">SUM(J16:J40)</f>
        <v>70</v>
      </c>
      <c r="K41" s="38">
        <f t="shared" si="1"/>
        <v>20</v>
      </c>
      <c r="L41" s="38">
        <f t="shared" si="1"/>
        <v>130</v>
      </c>
      <c r="M41" s="38">
        <f t="shared" si="1"/>
        <v>360</v>
      </c>
      <c r="N41" s="42">
        <f>SUM(N16:N40)</f>
        <v>29</v>
      </c>
      <c r="O41" s="38">
        <f t="shared" si="1"/>
        <v>75</v>
      </c>
      <c r="P41" s="38">
        <f t="shared" si="1"/>
        <v>30</v>
      </c>
      <c r="Q41" s="38">
        <f t="shared" si="1"/>
        <v>160</v>
      </c>
      <c r="R41" s="38">
        <f t="shared" si="1"/>
        <v>120</v>
      </c>
      <c r="S41" s="38">
        <f t="shared" si="1"/>
        <v>965</v>
      </c>
      <c r="T41" s="38"/>
      <c r="U41" s="63" t="s">
        <v>80</v>
      </c>
      <c r="V41" s="63" t="s">
        <v>116</v>
      </c>
      <c r="X41" s="11"/>
    </row>
    <row r="42" spans="1:24">
      <c r="A42" s="11"/>
      <c r="B42" s="11"/>
      <c r="C42" s="11"/>
      <c r="D42" s="11"/>
      <c r="E42" s="186"/>
      <c r="F42" s="11"/>
      <c r="G42" s="1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4" ht="12.75" customHeight="1">
      <c r="A43" s="13" t="s">
        <v>49</v>
      </c>
      <c r="B43" s="13"/>
      <c r="C43" s="13"/>
      <c r="D43" s="13"/>
      <c r="G43" s="1"/>
      <c r="P43" s="11"/>
    </row>
    <row r="44" spans="1:24">
      <c r="P44" s="11"/>
      <c r="U44" s="11"/>
    </row>
    <row r="45" spans="1:24">
      <c r="K45" s="1" t="s">
        <v>29</v>
      </c>
      <c r="U45" s="11"/>
    </row>
    <row r="46" spans="1:24">
      <c r="A46" s="1" t="s">
        <v>29</v>
      </c>
      <c r="B46" s="1" t="s">
        <v>29</v>
      </c>
      <c r="C46" s="1" t="s">
        <v>29</v>
      </c>
      <c r="D46" s="1" t="s">
        <v>29</v>
      </c>
      <c r="E46" s="187" t="s">
        <v>29</v>
      </c>
    </row>
    <row r="49" spans="5:7">
      <c r="E49" s="186"/>
    </row>
    <row r="50" spans="5:7">
      <c r="G50" s="12"/>
    </row>
  </sheetData>
  <sheetProtection selectLockedCells="1" selectUnlockedCells="1"/>
  <mergeCells count="67">
    <mergeCell ref="B39:D39"/>
    <mergeCell ref="F39:G39"/>
    <mergeCell ref="B40:D40"/>
    <mergeCell ref="F40:G40"/>
    <mergeCell ref="B41:D41"/>
    <mergeCell ref="F41:G41"/>
    <mergeCell ref="F30:F35"/>
    <mergeCell ref="F36:V36"/>
    <mergeCell ref="B37:D37"/>
    <mergeCell ref="F37:G37"/>
    <mergeCell ref="B38:D38"/>
    <mergeCell ref="F38:V38"/>
    <mergeCell ref="B36:D36"/>
    <mergeCell ref="F26:G26"/>
    <mergeCell ref="F27:G27"/>
    <mergeCell ref="F28:G28"/>
    <mergeCell ref="F29:G29"/>
    <mergeCell ref="H29:V29"/>
    <mergeCell ref="B29:D29"/>
    <mergeCell ref="B24:D24"/>
    <mergeCell ref="B17:D17"/>
    <mergeCell ref="B35:D35"/>
    <mergeCell ref="B32:D32"/>
    <mergeCell ref="B19:D19"/>
    <mergeCell ref="B31:D31"/>
    <mergeCell ref="B28:D28"/>
    <mergeCell ref="B30:D30"/>
    <mergeCell ref="B20:D20"/>
    <mergeCell ref="B34:D34"/>
    <mergeCell ref="F25:G25"/>
    <mergeCell ref="B22:D22"/>
    <mergeCell ref="F24:G24"/>
    <mergeCell ref="F19:G19"/>
    <mergeCell ref="B16:D16"/>
    <mergeCell ref="B21:D21"/>
    <mergeCell ref="B18:D18"/>
    <mergeCell ref="B23:D23"/>
    <mergeCell ref="A1:G2"/>
    <mergeCell ref="A9:G9"/>
    <mergeCell ref="A11:A14"/>
    <mergeCell ref="A8:G8"/>
    <mergeCell ref="A7:G7"/>
    <mergeCell ref="A4:G4"/>
    <mergeCell ref="A3:G3"/>
    <mergeCell ref="A5:G5"/>
    <mergeCell ref="F11:G14"/>
    <mergeCell ref="A10:G10"/>
    <mergeCell ref="B11:D14"/>
    <mergeCell ref="E11:E14"/>
    <mergeCell ref="A6:G6"/>
    <mergeCell ref="H23:M23"/>
    <mergeCell ref="F21:G21"/>
    <mergeCell ref="F20:G20"/>
    <mergeCell ref="T11:T13"/>
    <mergeCell ref="I12:M12"/>
    <mergeCell ref="S11:S13"/>
    <mergeCell ref="F22:G22"/>
    <mergeCell ref="F16:G16"/>
    <mergeCell ref="F23:G23"/>
    <mergeCell ref="F15:H15"/>
    <mergeCell ref="F17:G17"/>
    <mergeCell ref="I10:J10"/>
    <mergeCell ref="H11:H14"/>
    <mergeCell ref="I11:R11"/>
    <mergeCell ref="U11:V13"/>
    <mergeCell ref="F18:G18"/>
    <mergeCell ref="N12:R12"/>
  </mergeCells>
  <phoneticPr fontId="0" type="noConversion"/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II rok  </vt:lpstr>
      <vt:lpstr>III rok </vt:lpstr>
      <vt:lpstr>'II rok 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2019-10-03T07:39:26Z</cp:lastPrinted>
  <dcterms:created xsi:type="dcterms:W3CDTF">2014-02-18T15:51:49Z</dcterms:created>
  <dcterms:modified xsi:type="dcterms:W3CDTF">2019-11-07T11:58:16Z</dcterms:modified>
</cp:coreProperties>
</file>