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8 2019\terapia zajęciowa\"/>
    </mc:Choice>
  </mc:AlternateContent>
  <bookViews>
    <workbookView xWindow="0" yWindow="0" windowWidth="23040" windowHeight="8808"/>
  </bookViews>
  <sheets>
    <sheet name="I rok" sheetId="1" r:id="rId1"/>
    <sheet name="II rok  " sheetId="2" r:id="rId2"/>
    <sheet name="III rok " sheetId="3" r:id="rId3"/>
  </sheets>
  <definedNames>
    <definedName name="_xlnm.Print_Area" localSheetId="0">'I rok'!$A$1:$U$52</definedName>
    <definedName name="_xlnm.Print_Area" localSheetId="1">'II rok  '!$A$1:$V$43</definedName>
    <definedName name="_xlnm.Print_Area" localSheetId="2">'III rok '!$A$1:$V$36</definedName>
  </definedNames>
  <calcPr calcId="152511" iterateDelta="1E-4"/>
</workbook>
</file>

<file path=xl/calcChain.xml><?xml version="1.0" encoding="utf-8"?>
<calcChain xmlns="http://schemas.openxmlformats.org/spreadsheetml/2006/main">
  <c r="H43" i="2" l="1"/>
  <c r="I43" i="2"/>
  <c r="J43" i="2"/>
  <c r="K43" i="2"/>
  <c r="L43" i="2"/>
  <c r="N43" i="2"/>
  <c r="O43" i="2"/>
  <c r="P43" i="2"/>
  <c r="Q43" i="2"/>
  <c r="R43" i="2"/>
  <c r="S43" i="2"/>
  <c r="G43" i="2"/>
  <c r="N36" i="3"/>
  <c r="I36" i="3"/>
  <c r="M43" i="2"/>
  <c r="G50" i="1"/>
  <c r="L50" i="1"/>
  <c r="S36" i="3"/>
  <c r="R36" i="3"/>
  <c r="Q36" i="3"/>
  <c r="P36" i="3"/>
  <c r="O36" i="3"/>
  <c r="M36" i="3"/>
  <c r="L36" i="3"/>
  <c r="K36" i="3"/>
  <c r="J36" i="3"/>
  <c r="Q50" i="1"/>
  <c r="R50" i="1"/>
  <c r="J50" i="1"/>
  <c r="H50" i="1"/>
  <c r="I50" i="1"/>
  <c r="O50" i="1"/>
  <c r="N50" i="1"/>
  <c r="M50" i="1"/>
  <c r="P50" i="1"/>
  <c r="K50" i="1"/>
</calcChain>
</file>

<file path=xl/sharedStrings.xml><?xml version="1.0" encoding="utf-8"?>
<sst xmlns="http://schemas.openxmlformats.org/spreadsheetml/2006/main" count="758" uniqueCount="302">
  <si>
    <t>PLAN STUDIÓW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</si>
  <si>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</si>
  <si>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</si>
  <si>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</si>
  <si>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</si>
  <si>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</si>
  <si>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</si>
  <si>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</si>
  <si>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</si>
  <si>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</si>
  <si>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</si>
  <si>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</si>
  <si>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</si>
  <si>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</si>
  <si>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</si>
  <si>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</si>
  <si>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</si>
  <si>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</si>
  <si>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</si>
  <si>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</si>
  <si>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</si>
  <si>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</si>
  <si>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</si>
  <si>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</si>
  <si>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</si>
  <si>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</si>
  <si>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</si>
  <si>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</si>
  <si>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>zaliczenie z oceną</t>
  </si>
  <si>
    <t>3.</t>
  </si>
  <si>
    <t xml:space="preserve"> </t>
  </si>
  <si>
    <t>4.</t>
  </si>
  <si>
    <t>5.</t>
  </si>
  <si>
    <t>A</t>
  </si>
  <si>
    <t>6.</t>
  </si>
  <si>
    <t>7.</t>
  </si>
  <si>
    <t>K. i K. Rehabilitacji  - prof. dr hab. W. Hagner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</si>
  <si>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</si>
  <si>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</si>
  <si>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</si>
  <si>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</si>
  <si>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</si>
  <si>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</si>
  <si>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</si>
  <si>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</si>
  <si>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Psychologia ogólna                                                                                       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</si>
  <si>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</si>
  <si>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</si>
  <si>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</si>
  <si>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</si>
  <si>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</si>
  <si>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</si>
  <si>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</si>
  <si>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</si>
  <si>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K. i Z. Podstaw Kultury Fizycznej - dr A. Lewandowski</t>
  </si>
  <si>
    <t>UWAGA - student odbywa praktykę w miejscu zaakceptowanym przez koordynatora praktyk; praktykę zalicza koordynator praktyk</t>
  </si>
  <si>
    <t>III semestr</t>
  </si>
  <si>
    <t>IVsemestr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</si>
  <si>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</si>
  <si>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</si>
  <si>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</si>
  <si>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</si>
  <si>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18.</t>
  </si>
  <si>
    <t>19.</t>
  </si>
  <si>
    <t>20.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</si>
  <si>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</si>
  <si>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</si>
  <si>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</si>
  <si>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Szkolenie ogólne w zakresie BHP  </t>
  </si>
  <si>
    <t>Dyrektor Biblioteki Medycznej</t>
  </si>
  <si>
    <t>Przysposobienie biblioteczne</t>
  </si>
  <si>
    <t xml:space="preserve"> - </t>
  </si>
  <si>
    <t>WYDZIAŁ PROWADZĄCY KIERUNEK STUDIÓW: WYDZIAŁ NAUK O ZDROWIU</t>
  </si>
  <si>
    <t>LICZBA SEMESTRÓW: 6</t>
  </si>
  <si>
    <t>ROK I</t>
  </si>
  <si>
    <t>ROK II</t>
  </si>
  <si>
    <t xml:space="preserve">WYDZIAŁ PROWADZĄCY KIERUNEK STUDIÓW: WYDZIAŁ NAUK O ZDROWIU </t>
  </si>
  <si>
    <t>ROK III</t>
  </si>
  <si>
    <t>Fizjologia</t>
  </si>
  <si>
    <t xml:space="preserve">DO WYBORU
 </t>
  </si>
  <si>
    <t>lektorat</t>
  </si>
  <si>
    <t xml:space="preserve">L </t>
  </si>
  <si>
    <t>Podstawy prawa</t>
  </si>
  <si>
    <t>Komunikacja interpersonalna</t>
  </si>
  <si>
    <t>Zdrowie publiczne</t>
  </si>
  <si>
    <t>Psychiatria</t>
  </si>
  <si>
    <t>K. Patofizjologii -  prof. dr hab. D. Rość</t>
  </si>
  <si>
    <t>Z. Podstaw Fizjoterapii - dr A. Radzimińska</t>
  </si>
  <si>
    <t>Z. Ergonomii i Fizjologii Wysiłku Fizycznego -  dr hab. P. Zalewski</t>
  </si>
  <si>
    <t>DO 
WYBORU</t>
  </si>
  <si>
    <t>K. i Z. Anatomii Prawidłowej - prof.dr hab. M. Szpinda</t>
  </si>
  <si>
    <t>K. Fizjologii Z. Fizjologii Człowieka - prof. dr hab. M. Tafil - Klawe</t>
  </si>
  <si>
    <t>Studium Wychowania Fizycznego i Sportu - dr T Zegarski</t>
  </si>
  <si>
    <t>K. Lingwistyki Stosowanej - dr J. Wiertlewska</t>
  </si>
  <si>
    <t>Kod 
przedmiotu</t>
  </si>
  <si>
    <t>V semestr</t>
  </si>
  <si>
    <t>VI semestr</t>
  </si>
  <si>
    <t xml:space="preserve"> Z. Podstaw Prawa Medycznego - prof. dr hab. B. Sygit</t>
  </si>
  <si>
    <t xml:space="preserve"> KIERUNEK: TERAPIA ZAJĘCIOWA</t>
  </si>
  <si>
    <t>POZIOM KSZTAŁCENIA: PIERWSZEGO STOPNIA</t>
  </si>
  <si>
    <t>LICZBA PUNKTÓW ECTS: 180</t>
  </si>
  <si>
    <t>KIERUNEK: TERAPIA ZAJĘCIOWA</t>
  </si>
  <si>
    <t>Kwalifikowana pierwsza pomoc medyczna</t>
  </si>
  <si>
    <t xml:space="preserve">Pedagogika </t>
  </si>
  <si>
    <t xml:space="preserve"> A</t>
  </si>
  <si>
    <t>Technologia informacyjna</t>
  </si>
  <si>
    <t xml:space="preserve">Zajęcia terenowe w zakładach opieki zdrowotnej  </t>
  </si>
  <si>
    <t>Filozofia / Bioetyka</t>
  </si>
  <si>
    <t>3 egzaminy</t>
  </si>
  <si>
    <t>Psychologia kliniczna i psychoterapia</t>
  </si>
  <si>
    <t xml:space="preserve">Neurologia                                                                                                                   </t>
  </si>
  <si>
    <t xml:space="preserve">Ortopedia                                                                                </t>
  </si>
  <si>
    <t xml:space="preserve">zaliczenie  </t>
  </si>
  <si>
    <t>Aktywność ruchowa adaptacyjna / 
Sport osób niepełnosprawnych</t>
  </si>
  <si>
    <t>Terapia zajęciowa osób wykluczonych społecznie</t>
  </si>
  <si>
    <t>Polityka społeczna wobec osób niepełnosprawnych</t>
  </si>
  <si>
    <t>Terapia zajęciowa w neurologii</t>
  </si>
  <si>
    <t>Terapia zajęciowa w ortopedii</t>
  </si>
  <si>
    <t>Terapia zajęciowa w psychiatrii</t>
  </si>
  <si>
    <t>Terapia zajęciowa w geriatrii</t>
  </si>
  <si>
    <t>Terapia zajęciowa w pediatrii</t>
  </si>
  <si>
    <t>Seminarium dyplomowe i egzamin dyplomowy</t>
  </si>
  <si>
    <t>MODUŁ C. ZAJĘCIA TERENOWE</t>
  </si>
  <si>
    <t xml:space="preserve">Zajęcia terenowe w placówkach pomocy społecznej, edukacyjnych i resocjalizacyjnych </t>
  </si>
  <si>
    <t>* PRAKTYKA WAKACYJNA</t>
  </si>
  <si>
    <t>Zajęcia terenowe w instytucjach administracji lub organizacjach społecznych zajmujących się rehabilitacją lub pomocą społeczną, lub instytucjach i zakładach projektujących lub produkujących sprzęt i wyposażenie dla potrzeb osób niepełnosprawnych</t>
  </si>
  <si>
    <t>Podstawy terapii bólu / 
Fizjoterapia w warunkach domowych</t>
  </si>
  <si>
    <t xml:space="preserve">zaliczenie z oceną </t>
  </si>
  <si>
    <t>Teoretyczne podstawy terapii zajęciowej</t>
  </si>
  <si>
    <t xml:space="preserve">Patofizjologia                                   </t>
  </si>
  <si>
    <t xml:space="preserve">3. </t>
  </si>
  <si>
    <t>Z. Ergonomii i Fizjologii Wysiłku Fizycznego -  
dr hab. P. Zalewski</t>
  </si>
  <si>
    <t>Język migowy</t>
  </si>
  <si>
    <t>K. Neuropsychologii Klinicznej - prof. dr hab. A. Borkowska</t>
  </si>
  <si>
    <t>Psychomotoryka / Socjoterapia</t>
  </si>
  <si>
    <t xml:space="preserve">zaliczenie </t>
  </si>
  <si>
    <t xml:space="preserve"> zaliczenie z oceną</t>
  </si>
  <si>
    <t>Zaopatrzenie ortopedyczne</t>
  </si>
  <si>
    <t xml:space="preserve">MODUŁ B. GRUPA TREŚCI KIERUNKOWYCH  </t>
  </si>
  <si>
    <t>EBM (Medycyna oparta na dowodach)</t>
  </si>
  <si>
    <t>200*</t>
  </si>
  <si>
    <t>Kod ISCED</t>
  </si>
  <si>
    <t>Z. Psychologii Rehabilitacyjnej - dr K. Sobieralska - Michalak / K. i K. Geriatrii - prof. dr hab. K. Kędziora - Kornatowska</t>
  </si>
  <si>
    <t>K. i Z. Pedagogiki i Dydaktyki Pielęgniarskiej - 
dr hab. H. Zielińska - Więczkowska</t>
  </si>
  <si>
    <t>Psychologia rehabilitacyjna / Zooterapia</t>
  </si>
  <si>
    <t>MODUŁ B. GRUPA TREŚCI KIERUNKOWYCH  - ZAGADNIENIA KLINICZNE</t>
  </si>
  <si>
    <t xml:space="preserve">MODUŁ B: GRUPA TREŚCI KIERUNKOWYCH  </t>
  </si>
  <si>
    <t xml:space="preserve">MODUŁ A. GRUPA TREŚCI PODSTAWOWYCH </t>
  </si>
  <si>
    <t xml:space="preserve">PRZEDMIOTY DO WYBORU </t>
  </si>
  <si>
    <t xml:space="preserve">ZAJĘCIA INNE WYMAGANE </t>
  </si>
  <si>
    <t>PRZEDMIOTY DO WYBORU</t>
  </si>
  <si>
    <t xml:space="preserve">MODUŁ B. GRUPA TREŚCI KIERUNKOWYCH  - ZAGADNIENIA KLINICZNE  </t>
  </si>
  <si>
    <t>NABÓR 2018 2019</t>
  </si>
  <si>
    <t>ROK AKADEMICKI 2018 2019</t>
  </si>
  <si>
    <t>ROK AJADEMICKI 2020 2021</t>
  </si>
  <si>
    <t>Terapia osób głuchych i niedosłyszących / Ergoterapia</t>
  </si>
  <si>
    <t xml:space="preserve">Techniki relaksacyjne / Psychogerontologia </t>
  </si>
  <si>
    <t>Funkcjonowanie poznawcze osób starszych oraz możliwości jego wspomagania / Refleksoterapia</t>
  </si>
  <si>
    <t>4 egzaminy</t>
  </si>
  <si>
    <t>Gerontologia / Biomedyczne podstawy rozwoju</t>
  </si>
  <si>
    <t>Z. Ekonomiki Zdrowia - dr hab. Z. Wyszkowska, prof. UMK  / 
Z. Organizacji i Zarządzania w Ochronie Zdrowia - dr D. Jachimowicz - Gaweł</t>
  </si>
  <si>
    <t>26.</t>
  </si>
  <si>
    <t>27.</t>
  </si>
  <si>
    <t xml:space="preserve"> 314 / 421</t>
  </si>
  <si>
    <t>919 / 915</t>
  </si>
  <si>
    <t xml:space="preserve"> 915 / 919</t>
  </si>
  <si>
    <t>520 / 910</t>
  </si>
  <si>
    <t>921 / 9999</t>
  </si>
  <si>
    <t>912 / 919</t>
  </si>
  <si>
    <t>311 / 419</t>
  </si>
  <si>
    <t>Podstawy pielęgniarstwa</t>
  </si>
  <si>
    <t>Podstawy arteterapii</t>
  </si>
  <si>
    <t>Hortiterapia /  Promocja zdrowia psychicznego</t>
  </si>
  <si>
    <t>Z. Podstaw Fizjoterapii - dr A. Radzimińska / K. i Z. Podstaw Kultury Fizycznej - dr A. Lewandowski</t>
  </si>
  <si>
    <t>K. i K. Geriatrii - prof. dr hab. K. Kędziora - Kornatowska / K.i K. Rehabilitacji - prof. dr hab. W. Hagner</t>
  </si>
  <si>
    <t xml:space="preserve">Z. Podstaw Fizjoterapii - dr A. Radzimińska / K. i K. Geriatrii - prof. dr hab. K. Kędziora - Kornatowska
 </t>
  </si>
  <si>
    <t>Z. Podstaw Fizjoterapii - dr A. Radzimińska / K. Neuropsychologii Klinicznej - prof. dr hab. A. Borkowska</t>
  </si>
  <si>
    <t>28.</t>
  </si>
  <si>
    <t>29.</t>
  </si>
  <si>
    <t>Promocja zdrowia / Edukacja zdrowotna</t>
  </si>
  <si>
    <t>Terapia zajęciowa w reumatologii</t>
  </si>
  <si>
    <t>Pedagogika specjalna</t>
  </si>
  <si>
    <t>WYKŁADY OGÓLNOUNIWERSYTECKIE/WYKŁAD KURSOWY (do wyboru)</t>
  </si>
  <si>
    <t>Podstawy ekonomii / Podstawy marketingu</t>
  </si>
  <si>
    <t>Fizjoprofilaktyka / Gry i zabawy ruchowe</t>
  </si>
  <si>
    <t>Medody specjalne w terapii zajęciowej</t>
  </si>
  <si>
    <t>2 egzaminy</t>
  </si>
  <si>
    <t>Podstawy muzykoterapii</t>
  </si>
  <si>
    <t>30.</t>
  </si>
  <si>
    <t>Podstawy metody integracji sensorycznej / Neurolingwistyka</t>
  </si>
  <si>
    <t>Metodologia badań naukowych</t>
  </si>
  <si>
    <t>Socjologia ogólna z antropologią kultury</t>
  </si>
  <si>
    <t>310 / 915</t>
  </si>
  <si>
    <t>_</t>
  </si>
  <si>
    <t>LICZBA GODZIN DYDAKTYCZNYCH: 2742</t>
  </si>
  <si>
    <t xml:space="preserve"> LICZBA GODZIN DYDAKTYCZNYCH: 2742</t>
  </si>
  <si>
    <t>K. i Z. Pedagogiki i Dydaktyki Pielęgniarskiej - dr hab. H. Zielińska - Więczkowska</t>
  </si>
  <si>
    <t xml:space="preserve"> K. Foniatrii i Audiologii - dr. hab. A. Sinkiewicz / 
K. i K. Geriatrii - prof. dr hab. K. Kędziora - Kornatowska</t>
  </si>
  <si>
    <t>Choroby cywilizacyjne  / 
Podstawy żywienia osób niepełnosprawnych</t>
  </si>
  <si>
    <t>K. i K. Geriatrii - prof. dr hab. K. Kędziora - Kornatowska / 
Z. Podstaw Fizjoterapii - dr Agnieszka Radzimińska</t>
  </si>
  <si>
    <t>Ergonomia / Profilaktyka chorób zawodowych</t>
  </si>
  <si>
    <t>Demografia i epidemiologia / 
Profilaktyka uzależnień</t>
  </si>
  <si>
    <t xml:space="preserve">Socjologia niepełnosprawności /  
Elementy prawa rodzinnego   i opiekuńczego  </t>
  </si>
  <si>
    <t xml:space="preserve">Pracownia Podstaw Umiejętności Klinicznych i Symulacji Medycznej
dr M. Felsmann
</t>
  </si>
  <si>
    <t>PROFIL KSZTAŁCENIA: OGÓLNOAKADEMICKI</t>
  </si>
  <si>
    <t xml:space="preserve"> PROFIL KSZTAŁCENIA: OGÓLNOAKADEMICKI</t>
  </si>
  <si>
    <t xml:space="preserve"> POZIOM POLSKIEJ RAMY KWALIFIKACJI: 6</t>
  </si>
  <si>
    <t>POZIOM POLSKIEJ RAMY KWALIFIKACJI: 6</t>
  </si>
  <si>
    <t>K. Higieny, Epidemiologii i Ergonomii - dr Justyna Szrajda</t>
  </si>
  <si>
    <t xml:space="preserve"> 
K. Higieny, Epidemiologii i Ergonomii - dr J. Szrajda
</t>
  </si>
  <si>
    <t xml:space="preserve">1800-TZ1-AP-S1 </t>
  </si>
  <si>
    <t>1800-TZ1-FIZ-S1</t>
  </si>
  <si>
    <t xml:space="preserve">1800-TZ1-SOZAK-S1 </t>
  </si>
  <si>
    <t xml:space="preserve">1800-TZ1-PSYCHO-S1 </t>
  </si>
  <si>
    <t>1800-TZ1-KOMIN-S1</t>
  </si>
  <si>
    <t>1800-TZ1-PPIEL-S1</t>
  </si>
  <si>
    <t>1800-TZ1-KPPM-S1</t>
  </si>
  <si>
    <t>1800-TZ1-PAT-S1</t>
  </si>
  <si>
    <t xml:space="preserve"> 1800-TZ1-PEDAG-S1</t>
  </si>
  <si>
    <t xml:space="preserve"> 1800-TZ1- PSWON-S1
</t>
  </si>
  <si>
    <t xml:space="preserve">1800-TZ1-ZP-S1 </t>
  </si>
  <si>
    <t xml:space="preserve">1800-TZ1-PPR-S1 </t>
  </si>
  <si>
    <t>K. Medycyny Ratunkowej i Katastrof - dr n. med. Ahmad El-Essa</t>
  </si>
  <si>
    <t xml:space="preserve">1800-TZ1-TPTZ-S1 </t>
  </si>
  <si>
    <t>1800-TZ1-PMUZ-S1</t>
  </si>
  <si>
    <t>1800-TZ1-PART-S1</t>
  </si>
  <si>
    <t>1800-TZ1-JM-S1</t>
  </si>
  <si>
    <t>K. Higieny, Epidemiologii i Ergonomii - prof. dr hab. J. Klawe</t>
  </si>
  <si>
    <t>1800-TZ1-FILO-S1 /  
1800-TZ1-BIOET-S1</t>
  </si>
  <si>
    <t>1800-TZ-1ERGO-S1 /
1800-TZ1-PCHZ-S1</t>
  </si>
  <si>
    <t>1800-TZ1-PSYCHMOT-S1 / 1800-TZ1-SOCJO-S1</t>
  </si>
  <si>
    <t>1800-TZ1-HORI-S1 /
1800-TZ1-PZP-S1</t>
  </si>
  <si>
    <t xml:space="preserve"> 1800-TZ1-GERO-S1 /
1800-TZ1-BPR-S1 </t>
  </si>
  <si>
    <t>1800-TZ1-SOCJON-S1 /
1800-TZ1-EPRIO-S1</t>
  </si>
  <si>
    <t>1800-TZ1-DIE-S1 /
 1800-TZ1-PROFUZ-S1</t>
  </si>
  <si>
    <t>1800-TZ1-PROMZD-S1
/ 1800-TZ1-EDUZD-S1</t>
  </si>
  <si>
    <t>K. i K. Geriatrii - prof. dr hab. K. Kędziora - Kornatowska /  
K. Higieny, Epidemiologii i Ergonomii - dr J. Szrajda</t>
  </si>
  <si>
    <t>1800-TZ1-PBIBLIO-S1</t>
  </si>
  <si>
    <t>1800-TZ1-BHP-S1</t>
  </si>
  <si>
    <t>1800-TZ1-WF-S1</t>
  </si>
  <si>
    <t>1800-TZ1-TI-S1</t>
  </si>
  <si>
    <t>1800-TZ-1JO-S1</t>
  </si>
  <si>
    <t>1800-TZ1-ZTWZOZPR-S1</t>
  </si>
  <si>
    <t>1800-TZ2-PKIP-S1</t>
  </si>
  <si>
    <t>1800-TZ2-PEDAGSP-S1</t>
  </si>
  <si>
    <t>1800-TZ2-MBN-S1</t>
  </si>
  <si>
    <t>1800-TZ2-NEURO-S1</t>
  </si>
  <si>
    <t>1800-TZ2-ORTO-S1</t>
  </si>
  <si>
    <t>1800-TZ2-REUMA-S1</t>
  </si>
  <si>
    <t>1800-TZ2-PSYCH-S1</t>
  </si>
  <si>
    <t>1800-TZ2-GERIA-S1</t>
  </si>
  <si>
    <t>1800-TZ2-PEDIATR-S1</t>
  </si>
  <si>
    <t>1800-TZ2-PFIZJO-S1</t>
  </si>
  <si>
    <t>1800-TZ2- MSWTZ-S1</t>
  </si>
  <si>
    <t>1800-TZ2-TZOWS-S1</t>
  </si>
  <si>
    <t>Rozwój zawodowy w terapii zajęciowej</t>
  </si>
  <si>
    <t>1800-TZ2-RZWTZ-S1</t>
  </si>
  <si>
    <t>Podstawy fizjoterapii</t>
  </si>
  <si>
    <t>1800-TZ2-ARA-S1 / 
1800-TZ2-SON-S1</t>
  </si>
  <si>
    <t>1800-TZ2-TOGIN-S1 / 1800-TZ2-ERGOT-S1</t>
  </si>
  <si>
    <t>1800-TZ2-PEKO-S1 / 
1800-TZ2-PMAR-S1</t>
  </si>
  <si>
    <t>1800-TZ2-CHC-S1 /
 1800-TZ2-PZON-S1</t>
  </si>
  <si>
    <t>1800-TZ2-ZTWZOZ-S1</t>
  </si>
  <si>
    <t>Zajęcia terenowe w Warsztatach Terapii Zajęciowej</t>
  </si>
  <si>
    <t>Zajęcia terenowe w Warsztatach Terapii Zajęciowej
 (praktyki wakacyjne)</t>
  </si>
  <si>
    <t>1800-TZ3-TZWN-S1</t>
  </si>
  <si>
    <t>1800-TZ3-TZWO-S1</t>
  </si>
  <si>
    <t>1800-TZ3-TZWR-S1</t>
  </si>
  <si>
    <t>1800-TZ3-EBM-S1</t>
  </si>
  <si>
    <t xml:space="preserve">1800-TZ3-TZWP - S1 </t>
  </si>
  <si>
    <t xml:space="preserve">1800-TZ3-TZWG - S1 </t>
  </si>
  <si>
    <t xml:space="preserve">1800-TZ3-TZWPED - S1 </t>
  </si>
  <si>
    <t xml:space="preserve">1800-TZ3-ZO - S1 </t>
  </si>
  <si>
    <t>1800-TZ3-PTB -S1 / 1800-TZ3-FWWD -S1</t>
  </si>
  <si>
    <t>1800-TZ3-PMIS-S1/1800-TZ3-NEUROLIN-S1</t>
  </si>
  <si>
    <t>1800-TZ3-TREL-S1 / 1800-TZ3-PSYCHGER-S1</t>
  </si>
  <si>
    <t xml:space="preserve">1800-TZ3-FPOSOMJW-S1 / 1800-TZ3-RELFE-S1  </t>
  </si>
  <si>
    <t>1800-TZ3-PREH-S1 / 1800-TZ3-ZOOTR-S1</t>
  </si>
  <si>
    <t>800-TZ3-SEMDYPL-S1 /</t>
  </si>
  <si>
    <t xml:space="preserve">1800-ZTWPPSEIR-S1 </t>
  </si>
  <si>
    <t>1800-ZTWINALOS-S1</t>
  </si>
  <si>
    <t>FORMA STUDIÓW: NIESTACJONARNE</t>
  </si>
  <si>
    <t>Klinika Rematologii i Układowych Chorób Tkanki Łącznej - dr hab. S. Jeka, prof. UMK</t>
  </si>
  <si>
    <t>Z. Pielęgniarstwa Psychiatrycznego -  dr hab. M. Ziółkowski, prof. UMK</t>
  </si>
  <si>
    <t>ROK AKADEMICKI 2019 2020</t>
  </si>
  <si>
    <t xml:space="preserve">Studium Medycyny Społecznej - dr. W. Kwiatkowski </t>
  </si>
  <si>
    <t>Studium Medycyny Społecznej - dr. W. Kwiatkowski /  
Z. Podstaw Prawa Medycznego - prof. dr hab. B. Sygit</t>
  </si>
  <si>
    <t>K. i Z. Promocji Zdrowia - dr hab. A. Kubica, prof. UMK</t>
  </si>
  <si>
    <t xml:space="preserve"> Katedra i Zakład Laseroterapii i Fizjoterapii - dr hab. J. Fisz, prof. UMK</t>
  </si>
  <si>
    <t>K. i Z. Opieki Paliatywnej - dr hab. M. Krajnik, prof. UMK</t>
  </si>
  <si>
    <t>Z. Pielęgniarstwa Psychiatrycznego - dr hab.  M. Ziółkowski, prof. UMK</t>
  </si>
  <si>
    <t>Klinika Rematologii i Układowych Chorób Tkanki Łącznej - 
dr hab. S. Jeka, prof. UMK</t>
  </si>
  <si>
    <t>Studium Medycyny Społecznej - dr. Waldemar Kwiatkowski /
K. Neuropsychologii Klinicznej - prof. dr hab. A. Borkowska</t>
  </si>
  <si>
    <t>Z. Fizjoterapii Klinicznej - dr n. med. I. Bułatowicz</t>
  </si>
  <si>
    <t>Z. Pielęgniarstwa Psychiatrycznego - prof. dr hab.  M. Ziółkowski</t>
  </si>
  <si>
    <t>Z. Ergonomii i Fizjologii Wysiłku Fizycznego -  dr hab. P. Zalewski /  
K. i Z. Żywienia i Dietetyki - dr J. Przybyszewska</t>
  </si>
  <si>
    <t>Z. Fizjoterapii Klinicznej, dr n. med. I. Bułatowicz</t>
  </si>
  <si>
    <t>D</t>
  </si>
  <si>
    <t xml:space="preserve">K. i K. Geriatrii - dr A. Woźniewicz
</t>
  </si>
  <si>
    <t xml:space="preserve">K. Higieny, Epidemiologii i Ergonomii - prof. dr hab. J. Klawe / 
Z. Polityki Zdrowotnej i Zabezpieczenia Społecznego </t>
  </si>
  <si>
    <t xml:space="preserve">D - do 8 os. </t>
  </si>
  <si>
    <t xml:space="preserve">Zakład Terapii Zajęciowej i Aktywizacji Społeczno-Zawodowej
Prof. dr hab. K. Kędziora - Kornatowska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</si>
</sst>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 shrinkToFit="1"/>
    </xf>
    <xf numFmtId="0" fontId="5" fillId="0" borderId="16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left" vertical="center" wrapText="1"/>
    </xf>
    <xf numFmtId="0" fontId="5" fillId="8" borderId="3" xfId="0" applyNumberFormat="1" applyFont="1" applyFill="1" applyBorder="1" applyAlignment="1">
      <alignment horizontal="center" vertical="center"/>
    </xf>
    <xf numFmtId="49" fontId="5" fillId="9" borderId="3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8" fillId="7" borderId="3" xfId="0" applyFont="1" applyFill="1" applyBorder="1"/>
    <xf numFmtId="0" fontId="3" fillId="7" borderId="3" xfId="0" applyFont="1" applyFill="1" applyBorder="1"/>
    <xf numFmtId="0" fontId="4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9" borderId="3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10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 shrinkToFit="1"/>
    </xf>
    <xf numFmtId="0" fontId="9" fillId="11" borderId="32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16" fontId="2" fillId="0" borderId="0" xfId="0" applyNumberFormat="1" applyFont="1"/>
    <xf numFmtId="0" fontId="3" fillId="7" borderId="1" xfId="0" applyFont="1" applyFill="1" applyBorder="1"/>
    <xf numFmtId="49" fontId="5" fillId="8" borderId="30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Border="1" applyAlignment="1">
      <alignment horizontal="center" vertical="center"/>
    </xf>
    <xf numFmtId="2" fontId="5" fillId="11" borderId="32" xfId="0" applyNumberFormat="1" applyFont="1" applyFill="1" applyBorder="1" applyAlignment="1">
      <alignment vertical="center"/>
    </xf>
    <xf numFmtId="2" fontId="5" fillId="11" borderId="19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15" fillId="0" borderId="34" xfId="0" applyFont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vertical="center" wrapText="1" shrinkToFit="1"/>
    </xf>
    <xf numFmtId="49" fontId="5" fillId="0" borderId="3" xfId="0" applyNumberFormat="1" applyFont="1" applyFill="1" applyBorder="1" applyAlignment="1">
      <alignment vertical="center" wrapText="1" shrinkToFit="1"/>
    </xf>
    <xf numFmtId="0" fontId="3" fillId="5" borderId="3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7" borderId="3" xfId="0" applyNumberFormat="1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 shrinkToFit="1"/>
    </xf>
    <xf numFmtId="49" fontId="5" fillId="8" borderId="3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13" borderId="3" xfId="0" applyFont="1" applyFill="1" applyBorder="1" applyAlignment="1">
      <alignment horizontal="left" vertical="center" wrapText="1" shrinkToFit="1"/>
    </xf>
    <xf numFmtId="0" fontId="5" fillId="8" borderId="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2" fillId="0" borderId="3" xfId="0" applyFont="1" applyBorder="1"/>
    <xf numFmtId="0" fontId="9" fillId="0" borderId="34" xfId="0" applyFont="1" applyBorder="1" applyAlignment="1">
      <alignment horizontal="center" vertical="center" wrapText="1"/>
    </xf>
    <xf numFmtId="49" fontId="5" fillId="13" borderId="3" xfId="0" applyNumberFormat="1" applyFont="1" applyFill="1" applyBorder="1" applyAlignment="1">
      <alignment horizontal="left" vertical="center" wrapText="1"/>
    </xf>
    <xf numFmtId="0" fontId="9" fillId="10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49" fontId="9" fillId="7" borderId="28" xfId="0" applyNumberFormat="1" applyFont="1" applyFill="1" applyBorder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1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9" fillId="13" borderId="34" xfId="0" applyNumberFormat="1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center" vertical="center"/>
    </xf>
    <xf numFmtId="49" fontId="9" fillId="7" borderId="34" xfId="0" applyNumberFormat="1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vertical="center" wrapText="1"/>
    </xf>
    <xf numFmtId="0" fontId="5" fillId="13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3" fillId="5" borderId="3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5" fillId="13" borderId="3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5" fillId="13" borderId="32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3" fillId="5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 shrinkToFit="1"/>
    </xf>
    <xf numFmtId="0" fontId="5" fillId="0" borderId="32" xfId="0" applyNumberFormat="1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3" xfId="0" applyNumberFormat="1" applyFont="1" applyFill="1" applyBorder="1" applyAlignment="1">
      <alignment horizontal="center" vertical="center"/>
    </xf>
    <xf numFmtId="0" fontId="3" fillId="17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left" vertical="center" wrapText="1" shrinkToFit="1"/>
    </xf>
    <xf numFmtId="0" fontId="5" fillId="16" borderId="28" xfId="0" applyFont="1" applyFill="1" applyBorder="1" applyAlignment="1">
      <alignment horizontal="center" vertical="center"/>
    </xf>
    <xf numFmtId="0" fontId="5" fillId="16" borderId="28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/>
    </xf>
    <xf numFmtId="49" fontId="5" fillId="8" borderId="34" xfId="0" applyNumberFormat="1" applyFont="1" applyFill="1" applyBorder="1" applyAlignment="1">
      <alignment vertical="center" wrapText="1"/>
    </xf>
    <xf numFmtId="0" fontId="5" fillId="14" borderId="34" xfId="0" applyFont="1" applyFill="1" applyBorder="1" applyAlignment="1">
      <alignment horizontal="left" vertical="center" wrapText="1"/>
    </xf>
    <xf numFmtId="0" fontId="5" fillId="16" borderId="34" xfId="0" applyFont="1" applyFill="1" applyBorder="1" applyAlignment="1">
      <alignment horizontal="center" vertical="center"/>
    </xf>
    <xf numFmtId="0" fontId="5" fillId="16" borderId="34" xfId="0" applyNumberFormat="1" applyFont="1" applyFill="1" applyBorder="1" applyAlignment="1">
      <alignment horizontal="center" vertical="center"/>
    </xf>
    <xf numFmtId="0" fontId="3" fillId="17" borderId="34" xfId="0" applyNumberFormat="1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16" borderId="25" xfId="0" applyFont="1" applyFill="1" applyBorder="1" applyAlignment="1">
      <alignment horizontal="center" vertical="center"/>
    </xf>
    <xf numFmtId="0" fontId="5" fillId="16" borderId="25" xfId="0" applyNumberFormat="1" applyFont="1" applyFill="1" applyBorder="1" applyAlignment="1">
      <alignment horizontal="center" vertical="center"/>
    </xf>
    <xf numFmtId="0" fontId="3" fillId="17" borderId="25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3" fillId="5" borderId="34" xfId="0" applyNumberFormat="1" applyFont="1" applyFill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5" borderId="28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 shrinkToFit="1"/>
    </xf>
    <xf numFmtId="49" fontId="9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13" borderId="3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16" fontId="4" fillId="7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13" borderId="35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 shrinkToFit="1"/>
    </xf>
    <xf numFmtId="0" fontId="5" fillId="13" borderId="13" xfId="0" applyFont="1" applyFill="1" applyBorder="1" applyAlignment="1">
      <alignment horizontal="left" vertical="center" wrapText="1" shrinkToFit="1"/>
    </xf>
    <xf numFmtId="0" fontId="5" fillId="13" borderId="31" xfId="0" applyFont="1" applyFill="1" applyBorder="1" applyAlignment="1">
      <alignment horizontal="left" vertical="center" wrapText="1" shrinkToFit="1"/>
    </xf>
    <xf numFmtId="0" fontId="5" fillId="13" borderId="41" xfId="0" applyFont="1" applyFill="1" applyBorder="1" applyAlignment="1">
      <alignment horizontal="left" vertical="center" wrapText="1" shrinkToFit="1"/>
    </xf>
    <xf numFmtId="0" fontId="3" fillId="15" borderId="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/>
    </xf>
    <xf numFmtId="0" fontId="5" fillId="13" borderId="1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center" vertical="center"/>
    </xf>
    <xf numFmtId="16" fontId="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" fontId="5" fillId="13" borderId="3" xfId="0" applyNumberFormat="1" applyFont="1" applyFill="1" applyBorder="1" applyAlignment="1">
      <alignment horizontal="center" vertical="center"/>
    </xf>
    <xf numFmtId="49" fontId="5" fillId="13" borderId="3" xfId="0" applyNumberFormat="1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0" xfId="0" applyNumberFormat="1" applyFont="1" applyFill="1" applyBorder="1" applyAlignment="1">
      <alignment horizontal="center" vertical="center" wrapText="1"/>
    </xf>
    <xf numFmtId="49" fontId="10" fillId="1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2" xfId="0" applyNumberFormat="1" applyFont="1" applyFill="1" applyBorder="1" applyAlignment="1">
      <alignment horizontal="center" vertical="center" wrapText="1"/>
    </xf>
    <xf numFmtId="49" fontId="5" fillId="13" borderId="42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13" borderId="0" xfId="0" applyNumberFormat="1" applyFont="1" applyFill="1" applyBorder="1" applyAlignment="1">
      <alignment horizontal="center" vertical="center" wrapText="1"/>
    </xf>
    <xf numFmtId="49" fontId="5" fillId="13" borderId="43" xfId="0" applyNumberFormat="1" applyFont="1" applyFill="1" applyBorder="1" applyAlignment="1">
      <alignment horizontal="center" vertical="center" wrapText="1"/>
    </xf>
    <xf numFmtId="49" fontId="5" fillId="13" borderId="3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wrapText="1"/>
    </xf>
    <xf numFmtId="0" fontId="9" fillId="11" borderId="3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left" vertical="center" wrapText="1" shrinkToFit="1"/>
    </xf>
    <xf numFmtId="0" fontId="3" fillId="0" borderId="4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textRotation="180"/>
    </xf>
    <xf numFmtId="0" fontId="3" fillId="2" borderId="12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49" fontId="5" fillId="13" borderId="32" xfId="0" applyNumberFormat="1" applyFont="1" applyFill="1" applyBorder="1" applyAlignment="1">
      <alignment horizontal="left" vertical="center" wrapText="1"/>
    </xf>
    <xf numFmtId="0" fontId="3" fillId="6" borderId="44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6" borderId="3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7" borderId="15" xfId="0" applyFont="1" applyFill="1" applyBorder="1"/>
    <xf numFmtId="0" fontId="3" fillId="7" borderId="7" xfId="0" applyFont="1" applyFill="1" applyBorder="1"/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5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5" fillId="13" borderId="35" xfId="0" applyNumberFormat="1" applyFont="1" applyFill="1" applyBorder="1" applyAlignment="1">
      <alignment horizontal="left" vertical="center" wrapText="1"/>
    </xf>
    <xf numFmtId="49" fontId="5" fillId="13" borderId="7" xfId="0" applyNumberFormat="1" applyFont="1" applyFill="1" applyBorder="1" applyAlignment="1">
      <alignment horizontal="left" vertical="center" wrapText="1"/>
    </xf>
    <xf numFmtId="49" fontId="5" fillId="13" borderId="14" xfId="0" applyNumberFormat="1" applyFont="1" applyFill="1" applyBorder="1" applyAlignment="1">
      <alignment horizontal="left" vertical="center" wrapText="1"/>
    </xf>
    <xf numFmtId="49" fontId="5" fillId="13" borderId="19" xfId="0" applyNumberFormat="1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>
      <alignment horizontal="left" vertical="center" wrapText="1"/>
    </xf>
    <xf numFmtId="49" fontId="5" fillId="13" borderId="47" xfId="0" applyNumberFormat="1" applyFont="1" applyFill="1" applyBorder="1" applyAlignment="1">
      <alignment horizontal="left" vertical="center" wrapText="1"/>
    </xf>
    <xf numFmtId="49" fontId="5" fillId="13" borderId="5" xfId="0" applyNumberFormat="1" applyFont="1" applyFill="1" applyBorder="1" applyAlignment="1">
      <alignment horizontal="left" vertical="center" wrapText="1"/>
    </xf>
    <xf numFmtId="16" fontId="5" fillId="13" borderId="32" xfId="0" applyNumberFormat="1" applyFont="1" applyFill="1" applyBorder="1" applyAlignment="1">
      <alignment horizontal="left" vertical="center"/>
    </xf>
    <xf numFmtId="16" fontId="5" fillId="13" borderId="19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3" fillId="9" borderId="3" xfId="0" applyNumberFormat="1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49" fontId="5" fillId="13" borderId="35" xfId="0" applyNumberFormat="1" applyFont="1" applyFill="1" applyBorder="1" applyAlignment="1">
      <alignment vertical="center" wrapText="1"/>
    </xf>
    <xf numFmtId="49" fontId="5" fillId="13" borderId="53" xfId="0" applyNumberFormat="1" applyFont="1" applyFill="1" applyBorder="1" applyAlignment="1">
      <alignment vertical="center" wrapText="1"/>
    </xf>
    <xf numFmtId="0" fontId="5" fillId="13" borderId="35" xfId="0" applyFont="1" applyFill="1" applyBorder="1" applyAlignment="1">
      <alignment horizontal="left" vertical="center" wrapText="1"/>
    </xf>
    <xf numFmtId="0" fontId="5" fillId="13" borderId="53" xfId="0" applyFont="1" applyFill="1" applyBorder="1" applyAlignment="1">
      <alignment horizontal="left" vertical="center" wrapText="1"/>
    </xf>
    <xf numFmtId="49" fontId="5" fillId="13" borderId="54" xfId="0" applyNumberFormat="1" applyFont="1" applyFill="1" applyBorder="1" applyAlignment="1">
      <alignment horizontal="left" vertical="center" wrapText="1"/>
    </xf>
    <xf numFmtId="49" fontId="5" fillId="13" borderId="24" xfId="0" applyNumberFormat="1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textRotation="1" wrapText="1"/>
    </xf>
    <xf numFmtId="0" fontId="3" fillId="0" borderId="25" xfId="0" applyFont="1" applyBorder="1" applyAlignment="1">
      <alignment horizontal="center" vertical="center" textRotation="1" wrapText="1"/>
    </xf>
    <xf numFmtId="0" fontId="3" fillId="0" borderId="49" xfId="0" applyFont="1" applyBorder="1" applyAlignment="1">
      <alignment horizontal="center" vertical="center" textRotation="1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13" borderId="36" xfId="0" applyNumberFormat="1" applyFont="1" applyFill="1" applyBorder="1" applyAlignment="1">
      <alignment horizontal="left" vertical="center" wrapText="1"/>
    </xf>
    <xf numFmtId="49" fontId="5" fillId="13" borderId="18" xfId="0" applyNumberFormat="1" applyFont="1" applyFill="1" applyBorder="1" applyAlignment="1">
      <alignment horizontal="left" vertical="center" wrapText="1"/>
    </xf>
    <xf numFmtId="0" fontId="5" fillId="13" borderId="32" xfId="0" applyFont="1" applyFill="1" applyBorder="1" applyAlignment="1">
      <alignment vertical="center"/>
    </xf>
    <xf numFmtId="0" fontId="5" fillId="13" borderId="19" xfId="0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49" fontId="3" fillId="6" borderId="27" xfId="0" applyNumberFormat="1" applyFont="1" applyFill="1" applyBorder="1" applyAlignment="1">
      <alignment horizontal="left" vertical="center" wrapText="1"/>
    </xf>
    <xf numFmtId="49" fontId="3" fillId="6" borderId="0" xfId="0" applyNumberFormat="1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5" fillId="13" borderId="32" xfId="0" applyNumberFormat="1" applyFont="1" applyFill="1" applyBorder="1" applyAlignment="1">
      <alignment horizontal="left" vertical="center"/>
    </xf>
    <xf numFmtId="0" fontId="5" fillId="13" borderId="43" xfId="0" applyFont="1" applyFill="1" applyBorder="1" applyAlignment="1">
      <alignment horizontal="left" vertical="center"/>
    </xf>
    <xf numFmtId="0" fontId="5" fillId="13" borderId="55" xfId="0" applyFont="1" applyFill="1" applyBorder="1" applyAlignment="1">
      <alignment horizontal="left" vertical="center"/>
    </xf>
    <xf numFmtId="0" fontId="3" fillId="7" borderId="1" xfId="0" applyFont="1" applyFill="1" applyBorder="1"/>
    <xf numFmtId="0" fontId="5" fillId="0" borderId="56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left" vertical="center" wrapText="1"/>
    </xf>
    <xf numFmtId="49" fontId="3" fillId="6" borderId="33" xfId="0" applyNumberFormat="1" applyFont="1" applyFill="1" applyBorder="1" applyAlignment="1">
      <alignment horizontal="left" vertical="center" wrapText="1"/>
    </xf>
    <xf numFmtId="49" fontId="3" fillId="6" borderId="22" xfId="0" applyNumberFormat="1" applyFont="1" applyFill="1" applyBorder="1" applyAlignment="1">
      <alignment horizontal="left" vertical="center" wrapText="1"/>
    </xf>
    <xf numFmtId="49" fontId="3" fillId="6" borderId="24" xfId="0" applyNumberFormat="1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32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49" fontId="3" fillId="8" borderId="30" xfId="0" applyNumberFormat="1" applyFont="1" applyFill="1" applyBorder="1" applyAlignment="1">
      <alignment horizontal="center" vertical="center" wrapText="1"/>
    </xf>
    <xf numFmtId="49" fontId="3" fillId="8" borderId="26" xfId="0" applyNumberFormat="1" applyFont="1" applyFill="1" applyBorder="1" applyAlignment="1">
      <alignment horizontal="center" vertical="center" wrapText="1"/>
    </xf>
    <xf numFmtId="0" fontId="5" fillId="18" borderId="51" xfId="0" applyFont="1" applyFill="1" applyBorder="1" applyAlignment="1">
      <alignment horizontal="left" vertical="center" wrapText="1"/>
    </xf>
    <xf numFmtId="0" fontId="0" fillId="13" borderId="53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wrapText="1"/>
    </xf>
    <xf numFmtId="0" fontId="5" fillId="18" borderId="2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textRotation="180"/>
    </xf>
    <xf numFmtId="0" fontId="3" fillId="2" borderId="60" xfId="0" applyFont="1" applyFill="1" applyBorder="1" applyAlignment="1">
      <alignment horizontal="center" vertical="center" textRotation="180"/>
    </xf>
    <xf numFmtId="0" fontId="3" fillId="2" borderId="6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6" fillId="0" borderId="0" xfId="0" applyFont="1" applyBorder="1" applyAlignment="1">
      <alignment horizontal="center"/>
    </xf>
    <xf numFmtId="0" fontId="3" fillId="6" borderId="62" xfId="0" applyFont="1" applyFill="1" applyBorder="1" applyAlignment="1">
      <alignment horizontal="left" vertical="center" wrapText="1"/>
    </xf>
    <xf numFmtId="0" fontId="3" fillId="6" borderId="55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5" fillId="18" borderId="18" xfId="0" applyFont="1" applyFill="1" applyBorder="1" applyAlignment="1">
      <alignment horizontal="left" vertical="center" wrapText="1"/>
    </xf>
    <xf numFmtId="49" fontId="5" fillId="13" borderId="38" xfId="0" applyNumberFormat="1" applyFont="1" applyFill="1" applyBorder="1" applyAlignment="1">
      <alignment horizontal="left" vertical="center" wrapText="1"/>
    </xf>
    <xf numFmtId="49" fontId="5" fillId="13" borderId="20" xfId="0" applyNumberFormat="1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left" vertical="center" wrapText="1"/>
    </xf>
    <xf numFmtId="0" fontId="5" fillId="13" borderId="52" xfId="0" applyFont="1" applyFill="1" applyBorder="1" applyAlignment="1">
      <alignment horizontal="left" vertical="center" wrapText="1"/>
    </xf>
    <xf numFmtId="0" fontId="3" fillId="7" borderId="38" xfId="0" applyFont="1" applyFill="1" applyBorder="1"/>
    <xf numFmtId="0" fontId="3" fillId="7" borderId="20" xfId="0" applyFont="1" applyFill="1" applyBorder="1"/>
    <xf numFmtId="0" fontId="5" fillId="0" borderId="5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5" fillId="13" borderId="14" xfId="0" applyFont="1" applyFill="1" applyBorder="1" applyAlignment="1">
      <alignment horizontal="left" vertical="center" wrapText="1"/>
    </xf>
    <xf numFmtId="0" fontId="5" fillId="13" borderId="19" xfId="0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center" vertical="center" wrapText="1" shrinkToFit="1"/>
    </xf>
    <xf numFmtId="49" fontId="5" fillId="13" borderId="63" xfId="0" applyNumberFormat="1" applyFont="1" applyFill="1" applyBorder="1" applyAlignment="1">
      <alignment horizontal="left" vertical="center" wrapText="1"/>
    </xf>
    <xf numFmtId="0" fontId="5" fillId="13" borderId="32" xfId="0" applyFont="1" applyFill="1" applyBorder="1" applyAlignment="1">
      <alignment horizontal="left" vertical="center" wrapText="1"/>
    </xf>
    <xf numFmtId="0" fontId="5" fillId="13" borderId="63" xfId="0" applyFont="1" applyFill="1" applyBorder="1" applyAlignment="1">
      <alignment horizontal="left" vertical="center" wrapText="1"/>
    </xf>
    <xf numFmtId="49" fontId="5" fillId="13" borderId="44" xfId="0" applyNumberFormat="1" applyFont="1" applyFill="1" applyBorder="1" applyAlignment="1">
      <alignment horizontal="left" vertical="center" wrapText="1"/>
    </xf>
    <xf numFmtId="49" fontId="5" fillId="13" borderId="30" xfId="0" applyNumberFormat="1" applyFont="1" applyFill="1" applyBorder="1" applyAlignment="1">
      <alignment horizontal="left" vertical="center" wrapText="1"/>
    </xf>
    <xf numFmtId="49" fontId="5" fillId="13" borderId="43" xfId="0" applyNumberFormat="1" applyFont="1" applyFill="1" applyBorder="1" applyAlignment="1">
      <alignment horizontal="left" vertical="center" wrapText="1"/>
    </xf>
    <xf numFmtId="49" fontId="5" fillId="13" borderId="52" xfId="0" applyNumberFormat="1" applyFont="1" applyFill="1" applyBorder="1" applyAlignment="1">
      <alignment horizontal="left" vertical="center" wrapText="1"/>
    </xf>
    <xf numFmtId="49" fontId="3" fillId="7" borderId="14" xfId="0" applyNumberFormat="1" applyFont="1" applyFill="1" applyBorder="1" applyAlignment="1">
      <alignment horizontal="left" vertical="center" wrapText="1"/>
    </xf>
    <xf numFmtId="49" fontId="3" fillId="7" borderId="32" xfId="0" applyNumberFormat="1" applyFont="1" applyFill="1" applyBorder="1" applyAlignment="1">
      <alignment horizontal="left" vertical="center" wrapText="1"/>
    </xf>
    <xf numFmtId="0" fontId="3" fillId="11" borderId="44" xfId="0" applyFont="1" applyFill="1" applyBorder="1" applyAlignment="1">
      <alignment horizontal="left" vertical="center"/>
    </xf>
    <xf numFmtId="0" fontId="3" fillId="11" borderId="29" xfId="0" applyFont="1" applyFill="1" applyBorder="1" applyAlignment="1">
      <alignment horizontal="left" vertical="center"/>
    </xf>
    <xf numFmtId="0" fontId="5" fillId="13" borderId="67" xfId="0" applyFont="1" applyFill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8" fillId="7" borderId="14" xfId="0" applyFont="1" applyFill="1" applyBorder="1"/>
    <xf numFmtId="0" fontId="8" fillId="7" borderId="32" xfId="0" applyFont="1" applyFill="1" applyBorder="1"/>
    <xf numFmtId="0" fontId="8" fillId="7" borderId="19" xfId="0" applyFont="1" applyFill="1" applyBorder="1"/>
    <xf numFmtId="0" fontId="4" fillId="0" borderId="14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center" vertical="center"/>
    </xf>
    <xf numFmtId="2" fontId="4" fillId="12" borderId="14" xfId="0" applyNumberFormat="1" applyFont="1" applyFill="1" applyBorder="1" applyAlignment="1">
      <alignment horizontal="center" vertical="center"/>
    </xf>
    <xf numFmtId="2" fontId="4" fillId="12" borderId="32" xfId="0" applyNumberFormat="1" applyFont="1" applyFill="1" applyBorder="1" applyAlignment="1">
      <alignment horizontal="center" vertical="center"/>
    </xf>
    <xf numFmtId="2" fontId="4" fillId="12" borderId="19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0" fillId="0" borderId="29" xfId="0" applyBorder="1"/>
    <xf numFmtId="0" fontId="0" fillId="0" borderId="45" xfId="0" applyBorder="1"/>
    <xf numFmtId="0" fontId="0" fillId="0" borderId="27" xfId="0" applyBorder="1"/>
    <xf numFmtId="0" fontId="0" fillId="0" borderId="0" xfId="0"/>
    <xf numFmtId="0" fontId="0" fillId="0" borderId="39" xfId="0" applyBorder="1"/>
    <xf numFmtId="0" fontId="0" fillId="0" borderId="46" xfId="0" applyBorder="1"/>
    <xf numFmtId="0" fontId="0" fillId="0" borderId="5" xfId="0" applyBorder="1"/>
    <xf numFmtId="0" fontId="0" fillId="0" borderId="68" xfId="0" applyBorder="1"/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6" fontId="4" fillId="7" borderId="14" xfId="0" applyNumberFormat="1" applyFont="1" applyFill="1" applyBorder="1" applyAlignment="1">
      <alignment horizontal="center" vertical="center"/>
    </xf>
    <xf numFmtId="16" fontId="4" fillId="7" borderId="32" xfId="0" applyNumberFormat="1" applyFont="1" applyFill="1" applyBorder="1" applyAlignment="1">
      <alignment horizontal="center" vertical="center"/>
    </xf>
    <xf numFmtId="16" fontId="4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 shrinkToFi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2" fontId="14" fillId="6" borderId="14" xfId="0" applyNumberFormat="1" applyFont="1" applyFill="1" applyBorder="1" applyAlignment="1">
      <alignment horizontal="center" vertical="center"/>
    </xf>
    <xf numFmtId="2" fontId="14" fillId="6" borderId="32" xfId="0" applyNumberFormat="1" applyFont="1" applyFill="1" applyBorder="1" applyAlignment="1">
      <alignment horizontal="center" vertical="center"/>
    </xf>
    <xf numFmtId="2" fontId="14" fillId="6" borderId="19" xfId="0" applyNumberFormat="1" applyFont="1" applyFill="1" applyBorder="1" applyAlignment="1">
      <alignment horizontal="center" vertical="center"/>
    </xf>
    <xf numFmtId="16" fontId="4" fillId="7" borderId="47" xfId="0" applyNumberFormat="1" applyFont="1" applyFill="1" applyBorder="1" applyAlignment="1">
      <alignment horizontal="center" vertical="center"/>
    </xf>
    <xf numFmtId="16" fontId="4" fillId="7" borderId="5" xfId="0" applyNumberFormat="1" applyFont="1" applyFill="1" applyBorder="1" applyAlignment="1">
      <alignment horizontal="center" vertical="center"/>
    </xf>
    <xf numFmtId="16" fontId="4" fillId="7" borderId="37" xfId="0" applyNumberFormat="1" applyFont="1" applyFill="1" applyBorder="1" applyAlignment="1">
      <alignment horizontal="center" vertical="center"/>
    </xf>
    <xf numFmtId="16" fontId="4" fillId="0" borderId="14" xfId="0" applyNumberFormat="1" applyFont="1" applyBorder="1" applyAlignment="1">
      <alignment horizontal="center" vertical="center"/>
    </xf>
    <xf numFmtId="16" fontId="4" fillId="0" borderId="32" xfId="0" applyNumberFormat="1" applyFont="1" applyBorder="1" applyAlignment="1">
      <alignment horizontal="center" vertical="center"/>
    </xf>
    <xf numFmtId="16" fontId="4" fillId="0" borderId="19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1"/>
  <sheetViews>
    <sheetView tabSelected="1" view="pageBreakPreview" topLeftCell="A20" zoomScale="80" zoomScaleNormal="200" zoomScaleSheetLayoutView="80" workbookViewId="0">
      <selection activeCell="F29" sqref="F29"/>
    </sheetView>
  </sheetViews>
  <sheetFormatPr defaultColWidth="5.6640625" defaultRowHeight="13.2"/>
  <cols>
    <col min="1" max="1" width="4.109375" style="1" customWidth="1"/>
    <col min="2" max="2" width="15.6640625" style="1" customWidth="1"/>
    <col min="3" max="3" width="27.6640625" style="1" customWidth="1"/>
    <col min="4" max="4" width="14" style="1" customWidth="1"/>
    <col min="5" max="5" width="49" style="2" customWidth="1"/>
    <col min="6" max="6" width="74.5546875" style="1" customWidth="1"/>
    <col min="7" max="7" width="6.44140625" style="1" customWidth="1"/>
    <col min="8" max="11" width="5.6640625" style="1" customWidth="1"/>
    <col min="12" max="12" width="6.6640625" style="1" customWidth="1"/>
    <col min="13" max="16" width="5.6640625" style="1" customWidth="1"/>
    <col min="17" max="17" width="9.44140625" style="1" customWidth="1"/>
    <col min="18" max="18" width="11.44140625" style="1" customWidth="1"/>
    <col min="19" max="19" width="11.5546875" style="1" customWidth="1"/>
    <col min="20" max="20" width="24.6640625" style="1" customWidth="1"/>
    <col min="21" max="21" width="20.6640625" style="1" customWidth="1"/>
    <col min="22" max="16384" width="5.6640625" style="1"/>
  </cols>
  <sheetData>
    <row r="1" spans="1:21" s="3" customFormat="1" ht="17.399999999999999">
      <c r="A1" s="428" t="s">
        <v>72</v>
      </c>
      <c r="B1" s="428"/>
      <c r="C1" s="428"/>
      <c r="D1" s="428"/>
      <c r="E1" s="428"/>
      <c r="F1" s="99" t="s">
        <v>0</v>
      </c>
    </row>
    <row r="2" spans="1:21" s="3" customFormat="1" ht="15.6">
      <c r="A2" s="428"/>
      <c r="B2" s="428"/>
      <c r="C2" s="428"/>
      <c r="D2" s="428"/>
      <c r="E2" s="428"/>
      <c r="F2" s="101" t="s">
        <v>152</v>
      </c>
    </row>
    <row r="3" spans="1:21" s="3" customFormat="1" ht="15.6">
      <c r="A3" s="429" t="s">
        <v>101</v>
      </c>
      <c r="B3" s="429"/>
      <c r="C3" s="429"/>
      <c r="D3" s="429"/>
      <c r="E3" s="429"/>
      <c r="F3" s="101" t="s">
        <v>153</v>
      </c>
    </row>
    <row r="4" spans="1:21" s="3" customFormat="1" ht="15.6">
      <c r="A4" s="429" t="s">
        <v>99</v>
      </c>
      <c r="B4" s="429"/>
      <c r="C4" s="429"/>
      <c r="D4" s="429"/>
      <c r="E4" s="429"/>
      <c r="K4" s="41"/>
    </row>
    <row r="5" spans="1:21" s="3" customFormat="1" ht="15.6">
      <c r="A5" s="429" t="s">
        <v>207</v>
      </c>
      <c r="B5" s="429"/>
      <c r="C5" s="429"/>
      <c r="D5" s="429"/>
      <c r="E5" s="429"/>
      <c r="K5" s="41"/>
    </row>
    <row r="6" spans="1:21" s="3" customFormat="1" ht="15.6">
      <c r="A6" s="429" t="s">
        <v>204</v>
      </c>
      <c r="B6" s="429"/>
      <c r="C6" s="429"/>
      <c r="D6" s="429"/>
      <c r="E6" s="429"/>
      <c r="F6" s="41"/>
    </row>
    <row r="7" spans="1:21" s="3" customFormat="1" ht="15.6">
      <c r="A7" s="429" t="s">
        <v>281</v>
      </c>
      <c r="B7" s="429"/>
      <c r="C7" s="429"/>
      <c r="D7" s="429"/>
      <c r="E7" s="429"/>
      <c r="F7" s="41"/>
    </row>
    <row r="8" spans="1:21" s="3" customFormat="1" ht="15.6">
      <c r="A8" s="429" t="s">
        <v>73</v>
      </c>
      <c r="B8" s="429"/>
      <c r="C8" s="429"/>
      <c r="D8" s="429"/>
      <c r="E8" s="429"/>
      <c r="F8" s="41"/>
    </row>
    <row r="9" spans="1:21" s="3" customFormat="1" ht="15.6">
      <c r="A9" s="429" t="s">
        <v>100</v>
      </c>
      <c r="B9" s="429"/>
      <c r="C9" s="429"/>
      <c r="D9" s="429"/>
      <c r="E9" s="429"/>
      <c r="F9" s="41"/>
    </row>
    <row r="10" spans="1:21" ht="17.399999999999999">
      <c r="A10" s="429" t="s">
        <v>194</v>
      </c>
      <c r="B10" s="429"/>
      <c r="C10" s="429"/>
      <c r="D10" s="429"/>
      <c r="E10" s="429"/>
      <c r="F10" s="100" t="s">
        <v>74</v>
      </c>
      <c r="G10" s="356" t="s">
        <v>30</v>
      </c>
      <c r="H10" s="35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0" customHeight="1">
      <c r="A11" s="361" t="s">
        <v>1</v>
      </c>
      <c r="B11" s="407" t="s">
        <v>141</v>
      </c>
      <c r="C11" s="404" t="s">
        <v>21</v>
      </c>
      <c r="D11" s="394" t="s">
        <v>2</v>
      </c>
      <c r="E11" s="344"/>
      <c r="F11" s="361" t="s">
        <v>3</v>
      </c>
      <c r="G11" s="383" t="s">
        <v>4</v>
      </c>
      <c r="H11" s="383"/>
      <c r="I11" s="383"/>
      <c r="J11" s="383"/>
      <c r="K11" s="383"/>
      <c r="L11" s="383"/>
      <c r="M11" s="383"/>
      <c r="N11" s="383"/>
      <c r="O11" s="383"/>
      <c r="P11" s="383"/>
      <c r="Q11" s="384"/>
      <c r="R11" s="349" t="s">
        <v>5</v>
      </c>
      <c r="S11" s="349" t="s">
        <v>6</v>
      </c>
      <c r="T11" s="343" t="s">
        <v>7</v>
      </c>
      <c r="U11" s="344"/>
    </row>
    <row r="12" spans="1:21" ht="30" customHeight="1">
      <c r="A12" s="362"/>
      <c r="B12" s="408"/>
      <c r="C12" s="405"/>
      <c r="D12" s="395"/>
      <c r="E12" s="346"/>
      <c r="F12" s="362"/>
      <c r="G12" s="360" t="s">
        <v>8</v>
      </c>
      <c r="H12" s="358"/>
      <c r="I12" s="358"/>
      <c r="J12" s="358"/>
      <c r="K12" s="359"/>
      <c r="L12" s="357" t="s">
        <v>9</v>
      </c>
      <c r="M12" s="358"/>
      <c r="N12" s="358"/>
      <c r="O12" s="358"/>
      <c r="P12" s="358"/>
      <c r="Q12" s="359"/>
      <c r="R12" s="350"/>
      <c r="S12" s="350"/>
      <c r="T12" s="345"/>
      <c r="U12" s="346"/>
    </row>
    <row r="13" spans="1:21" ht="60" customHeight="1">
      <c r="A13" s="362"/>
      <c r="B13" s="408"/>
      <c r="C13" s="405"/>
      <c r="D13" s="395"/>
      <c r="E13" s="346"/>
      <c r="F13" s="362"/>
      <c r="G13" s="40" t="s">
        <v>10</v>
      </c>
      <c r="H13" s="5" t="s">
        <v>11</v>
      </c>
      <c r="I13" s="5" t="s">
        <v>12</v>
      </c>
      <c r="J13" s="5" t="s">
        <v>13</v>
      </c>
      <c r="K13" s="6" t="s">
        <v>14</v>
      </c>
      <c r="L13" s="4" t="s">
        <v>10</v>
      </c>
      <c r="M13" s="5" t="s">
        <v>11</v>
      </c>
      <c r="N13" s="5" t="s">
        <v>12</v>
      </c>
      <c r="O13" s="7" t="s">
        <v>13</v>
      </c>
      <c r="P13" s="7" t="s">
        <v>80</v>
      </c>
      <c r="Q13" s="6" t="s">
        <v>14</v>
      </c>
      <c r="R13" s="351"/>
      <c r="S13" s="351"/>
      <c r="T13" s="347"/>
      <c r="U13" s="348"/>
    </row>
    <row r="14" spans="1:21" ht="20.100000000000001" customHeight="1">
      <c r="A14" s="363"/>
      <c r="B14" s="409"/>
      <c r="C14" s="406"/>
      <c r="D14" s="396"/>
      <c r="E14" s="397"/>
      <c r="F14" s="363"/>
      <c r="G14" s="45" t="s">
        <v>15</v>
      </c>
      <c r="H14" s="46" t="s">
        <v>16</v>
      </c>
      <c r="I14" s="46" t="s">
        <v>17</v>
      </c>
      <c r="J14" s="46" t="s">
        <v>18</v>
      </c>
      <c r="K14" s="46" t="s">
        <v>19</v>
      </c>
      <c r="L14" s="33" t="s">
        <v>15</v>
      </c>
      <c r="M14" s="47" t="s">
        <v>16</v>
      </c>
      <c r="N14" s="47" t="s">
        <v>17</v>
      </c>
      <c r="O14" s="47" t="s">
        <v>18</v>
      </c>
      <c r="P14" s="47" t="s">
        <v>81</v>
      </c>
      <c r="Q14" s="47" t="s">
        <v>19</v>
      </c>
      <c r="R14" s="33" t="s">
        <v>20</v>
      </c>
      <c r="S14" s="33" t="s">
        <v>15</v>
      </c>
      <c r="T14" s="42" t="s">
        <v>8</v>
      </c>
      <c r="U14" s="43" t="s">
        <v>9</v>
      </c>
    </row>
    <row r="15" spans="1:21" s="9" customFormat="1" ht="24.9" customHeight="1">
      <c r="A15" s="410" t="s">
        <v>30</v>
      </c>
      <c r="B15" s="411"/>
      <c r="C15" s="412"/>
      <c r="D15" s="353" t="s">
        <v>147</v>
      </c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5"/>
    </row>
    <row r="16" spans="1:21" ht="30" customHeight="1">
      <c r="A16" s="109" t="s">
        <v>22</v>
      </c>
      <c r="B16" s="318">
        <v>519</v>
      </c>
      <c r="C16" s="323" t="s">
        <v>210</v>
      </c>
      <c r="D16" s="352" t="s">
        <v>23</v>
      </c>
      <c r="E16" s="375"/>
      <c r="F16" s="172" t="s">
        <v>90</v>
      </c>
      <c r="G16" s="173">
        <v>3</v>
      </c>
      <c r="H16" s="232">
        <v>20</v>
      </c>
      <c r="I16" s="233"/>
      <c r="J16" s="234">
        <v>30</v>
      </c>
      <c r="K16" s="233"/>
      <c r="L16" s="173" t="s">
        <v>30</v>
      </c>
      <c r="M16" s="232" t="s">
        <v>30</v>
      </c>
      <c r="N16" s="232" t="s">
        <v>30</v>
      </c>
      <c r="O16" s="234" t="s">
        <v>30</v>
      </c>
      <c r="P16" s="235"/>
      <c r="Q16" s="233"/>
      <c r="R16" s="236">
        <v>50</v>
      </c>
      <c r="S16" s="237" t="s">
        <v>24</v>
      </c>
      <c r="T16" s="285" t="s">
        <v>26</v>
      </c>
      <c r="U16" s="162" t="s">
        <v>30</v>
      </c>
    </row>
    <row r="17" spans="1:26" ht="30" customHeight="1">
      <c r="A17" s="109" t="s">
        <v>27</v>
      </c>
      <c r="B17" s="318">
        <v>519</v>
      </c>
      <c r="C17" s="323" t="s">
        <v>211</v>
      </c>
      <c r="D17" s="419" t="s">
        <v>78</v>
      </c>
      <c r="E17" s="420"/>
      <c r="F17" s="171" t="s">
        <v>91</v>
      </c>
      <c r="G17" s="275">
        <v>3</v>
      </c>
      <c r="H17" s="276">
        <v>30</v>
      </c>
      <c r="I17" s="277"/>
      <c r="J17" s="278">
        <v>20</v>
      </c>
      <c r="K17" s="277"/>
      <c r="L17" s="151"/>
      <c r="M17" s="277"/>
      <c r="N17" s="277"/>
      <c r="O17" s="52"/>
      <c r="P17" s="49"/>
      <c r="Q17" s="277"/>
      <c r="R17" s="279">
        <v>50</v>
      </c>
      <c r="S17" s="238" t="s">
        <v>24</v>
      </c>
      <c r="T17" s="286" t="s">
        <v>26</v>
      </c>
      <c r="U17" s="239"/>
    </row>
    <row r="18" spans="1:26" ht="30" customHeight="1">
      <c r="A18" s="148" t="s">
        <v>29</v>
      </c>
      <c r="B18" s="318">
        <v>519</v>
      </c>
      <c r="C18" s="323" t="s">
        <v>217</v>
      </c>
      <c r="D18" s="352" t="s">
        <v>129</v>
      </c>
      <c r="E18" s="352"/>
      <c r="F18" s="282" t="s">
        <v>86</v>
      </c>
      <c r="G18" s="77" t="s">
        <v>30</v>
      </c>
      <c r="H18" s="66" t="s">
        <v>30</v>
      </c>
      <c r="I18" s="62" t="s">
        <v>30</v>
      </c>
      <c r="J18" s="233" t="s">
        <v>30</v>
      </c>
      <c r="K18" s="233"/>
      <c r="L18" s="80">
        <v>2</v>
      </c>
      <c r="M18" s="66">
        <v>30</v>
      </c>
      <c r="N18" s="233"/>
      <c r="O18" s="233" t="s">
        <v>30</v>
      </c>
      <c r="P18" s="233"/>
      <c r="Q18" s="233"/>
      <c r="R18" s="63">
        <v>30</v>
      </c>
      <c r="S18" s="237"/>
      <c r="T18" s="283" t="s">
        <v>30</v>
      </c>
      <c r="U18" s="284" t="s">
        <v>136</v>
      </c>
    </row>
    <row r="19" spans="1:26" ht="30" customHeight="1">
      <c r="A19" s="54" t="s">
        <v>31</v>
      </c>
      <c r="B19" s="320">
        <v>314</v>
      </c>
      <c r="C19" s="323" t="s">
        <v>212</v>
      </c>
      <c r="D19" s="372" t="s">
        <v>191</v>
      </c>
      <c r="E19" s="373"/>
      <c r="F19" s="205" t="s">
        <v>285</v>
      </c>
      <c r="G19" s="154">
        <v>2</v>
      </c>
      <c r="H19" s="49">
        <v>25</v>
      </c>
      <c r="I19" s="49">
        <v>20</v>
      </c>
      <c r="J19" s="49"/>
      <c r="K19" s="280"/>
      <c r="L19" s="281" t="s">
        <v>30</v>
      </c>
      <c r="M19" s="199" t="s">
        <v>30</v>
      </c>
      <c r="N19" s="49" t="s">
        <v>30</v>
      </c>
      <c r="O19" s="49"/>
      <c r="P19" s="49"/>
      <c r="Q19" s="49"/>
      <c r="R19" s="70">
        <v>45</v>
      </c>
      <c r="S19" s="26" t="s">
        <v>33</v>
      </c>
      <c r="T19" s="203" t="s">
        <v>28</v>
      </c>
      <c r="U19" s="27" t="s">
        <v>30</v>
      </c>
      <c r="Z19" s="32"/>
    </row>
    <row r="20" spans="1:26" ht="30" customHeight="1">
      <c r="A20" s="193" t="s">
        <v>32</v>
      </c>
      <c r="B20" s="291">
        <v>313</v>
      </c>
      <c r="C20" s="323" t="s">
        <v>213</v>
      </c>
      <c r="D20" s="388" t="s">
        <v>45</v>
      </c>
      <c r="E20" s="389"/>
      <c r="F20" s="108" t="s">
        <v>133</v>
      </c>
      <c r="G20" s="75">
        <v>2</v>
      </c>
      <c r="H20" s="62">
        <v>10</v>
      </c>
      <c r="I20" s="62">
        <v>20</v>
      </c>
      <c r="J20" s="62"/>
      <c r="K20" s="62"/>
      <c r="L20" s="80"/>
      <c r="M20" s="62"/>
      <c r="N20" s="62"/>
      <c r="O20" s="62"/>
      <c r="P20" s="62"/>
      <c r="Q20" s="62"/>
      <c r="R20" s="64">
        <v>30</v>
      </c>
      <c r="S20" s="183" t="s">
        <v>33</v>
      </c>
      <c r="T20" s="65" t="s">
        <v>28</v>
      </c>
      <c r="U20" s="110"/>
      <c r="Z20" s="18"/>
    </row>
    <row r="21" spans="1:26" ht="30" customHeight="1">
      <c r="A21" s="54" t="s">
        <v>34</v>
      </c>
      <c r="B21" s="320">
        <v>119</v>
      </c>
      <c r="C21" s="324" t="s">
        <v>218</v>
      </c>
      <c r="D21" s="372" t="s">
        <v>103</v>
      </c>
      <c r="E21" s="373"/>
      <c r="F21" s="61" t="s">
        <v>143</v>
      </c>
      <c r="G21" s="80">
        <v>2</v>
      </c>
      <c r="H21" s="66">
        <v>20</v>
      </c>
      <c r="I21" s="62">
        <v>10</v>
      </c>
      <c r="J21" s="241"/>
      <c r="K21" s="233"/>
      <c r="L21" s="80" t="s">
        <v>30</v>
      </c>
      <c r="M21" s="66" t="s">
        <v>30</v>
      </c>
      <c r="N21" s="62" t="s">
        <v>30</v>
      </c>
      <c r="O21" s="62"/>
      <c r="P21" s="62"/>
      <c r="Q21" s="233"/>
      <c r="R21" s="242">
        <v>30</v>
      </c>
      <c r="S21" s="8" t="s">
        <v>33</v>
      </c>
      <c r="T21" s="39" t="s">
        <v>28</v>
      </c>
      <c r="U21" s="39" t="s">
        <v>30</v>
      </c>
      <c r="Z21" s="18"/>
    </row>
    <row r="22" spans="1:26" ht="30" customHeight="1">
      <c r="A22" s="54" t="s">
        <v>35</v>
      </c>
      <c r="B22" s="320">
        <v>310</v>
      </c>
      <c r="C22" s="323" t="s">
        <v>214</v>
      </c>
      <c r="D22" s="421" t="s">
        <v>83</v>
      </c>
      <c r="E22" s="422"/>
      <c r="F22" s="108" t="s">
        <v>133</v>
      </c>
      <c r="G22" s="80">
        <v>2</v>
      </c>
      <c r="H22" s="66">
        <v>10</v>
      </c>
      <c r="I22" s="66">
        <v>15</v>
      </c>
      <c r="J22" s="243"/>
      <c r="K22" s="244"/>
      <c r="L22" s="80" t="s">
        <v>30</v>
      </c>
      <c r="M22" s="66" t="s">
        <v>30</v>
      </c>
      <c r="N22" s="66" t="s">
        <v>30</v>
      </c>
      <c r="O22" s="62" t="s">
        <v>30</v>
      </c>
      <c r="P22" s="62"/>
      <c r="Q22" s="233"/>
      <c r="R22" s="63">
        <v>25</v>
      </c>
      <c r="S22" s="8" t="s">
        <v>33</v>
      </c>
      <c r="T22" s="39" t="s">
        <v>28</v>
      </c>
      <c r="U22" s="39" t="s">
        <v>30</v>
      </c>
      <c r="Z22" s="18"/>
    </row>
    <row r="23" spans="1:26" ht="30" customHeight="1">
      <c r="A23" s="54" t="s">
        <v>37</v>
      </c>
      <c r="B23" s="321">
        <v>921</v>
      </c>
      <c r="C23" s="323" t="s">
        <v>219</v>
      </c>
      <c r="D23" s="431" t="s">
        <v>115</v>
      </c>
      <c r="E23" s="432"/>
      <c r="F23" s="178" t="s">
        <v>208</v>
      </c>
      <c r="G23" s="245" t="s">
        <v>30</v>
      </c>
      <c r="H23" s="66" t="s">
        <v>30</v>
      </c>
      <c r="I23" s="66" t="s">
        <v>30</v>
      </c>
      <c r="J23" s="241"/>
      <c r="K23" s="246"/>
      <c r="L23" s="80">
        <v>2</v>
      </c>
      <c r="M23" s="66">
        <v>10</v>
      </c>
      <c r="N23" s="66">
        <v>10</v>
      </c>
      <c r="O23" s="62" t="s">
        <v>30</v>
      </c>
      <c r="P23" s="62"/>
      <c r="Q23" s="233"/>
      <c r="R23" s="242">
        <v>20</v>
      </c>
      <c r="S23" s="8" t="s">
        <v>33</v>
      </c>
      <c r="T23" s="39" t="s">
        <v>30</v>
      </c>
      <c r="U23" s="39" t="s">
        <v>28</v>
      </c>
      <c r="Z23" s="18"/>
    </row>
    <row r="24" spans="1:26" ht="30" customHeight="1">
      <c r="A24" s="193" t="s">
        <v>38</v>
      </c>
      <c r="B24" s="291">
        <v>919</v>
      </c>
      <c r="C24" s="323" t="s">
        <v>220</v>
      </c>
      <c r="D24" s="390" t="s">
        <v>84</v>
      </c>
      <c r="E24" s="391"/>
      <c r="F24" s="36" t="s">
        <v>88</v>
      </c>
      <c r="G24" s="153">
        <v>2</v>
      </c>
      <c r="H24" s="49">
        <v>20</v>
      </c>
      <c r="I24" s="27">
        <v>10</v>
      </c>
      <c r="J24" s="49"/>
      <c r="K24" s="148"/>
      <c r="L24" s="80"/>
      <c r="M24" s="199"/>
      <c r="N24" s="49"/>
      <c r="O24" s="49"/>
      <c r="P24" s="49"/>
      <c r="Q24" s="49"/>
      <c r="R24" s="8">
        <v>30</v>
      </c>
      <c r="S24" s="8" t="s">
        <v>33</v>
      </c>
      <c r="T24" s="39" t="s">
        <v>28</v>
      </c>
      <c r="U24" s="10"/>
      <c r="Z24" s="18"/>
    </row>
    <row r="25" spans="1:26" ht="30" customHeight="1">
      <c r="A25" s="54" t="s">
        <v>39</v>
      </c>
      <c r="B25" s="320">
        <v>421</v>
      </c>
      <c r="C25" s="324" t="s">
        <v>221</v>
      </c>
      <c r="D25" s="379" t="s">
        <v>82</v>
      </c>
      <c r="E25" s="380"/>
      <c r="F25" s="247" t="s">
        <v>97</v>
      </c>
      <c r="G25" s="75">
        <v>2</v>
      </c>
      <c r="H25" s="62">
        <v>20</v>
      </c>
      <c r="I25" s="62"/>
      <c r="J25" s="62"/>
      <c r="K25" s="62"/>
      <c r="L25" s="80" t="s">
        <v>30</v>
      </c>
      <c r="M25" s="62" t="s">
        <v>30</v>
      </c>
      <c r="N25" s="62"/>
      <c r="O25" s="62"/>
      <c r="P25" s="62"/>
      <c r="Q25" s="62"/>
      <c r="R25" s="186">
        <v>20</v>
      </c>
      <c r="S25" s="48"/>
      <c r="T25" s="39" t="s">
        <v>28</v>
      </c>
      <c r="U25" s="170" t="s">
        <v>30</v>
      </c>
      <c r="Z25" s="18"/>
    </row>
    <row r="26" spans="1:26" ht="42.75" customHeight="1">
      <c r="A26" s="54" t="s">
        <v>40</v>
      </c>
      <c r="B26" s="320">
        <v>913</v>
      </c>
      <c r="C26" s="325" t="s">
        <v>215</v>
      </c>
      <c r="D26" s="379" t="s">
        <v>170</v>
      </c>
      <c r="E26" s="380"/>
      <c r="F26" s="315" t="s">
        <v>203</v>
      </c>
      <c r="G26" s="75">
        <v>2</v>
      </c>
      <c r="H26" s="62">
        <v>5</v>
      </c>
      <c r="I26" s="62"/>
      <c r="J26" s="293">
        <v>15</v>
      </c>
      <c r="K26" s="138"/>
      <c r="L26" s="80"/>
      <c r="M26" s="62"/>
      <c r="N26" s="293"/>
      <c r="O26" s="62"/>
      <c r="P26" s="62"/>
      <c r="Q26" s="62"/>
      <c r="R26" s="295">
        <v>20</v>
      </c>
      <c r="S26" s="64" t="s">
        <v>300</v>
      </c>
      <c r="T26" s="302" t="s">
        <v>28</v>
      </c>
      <c r="U26" s="65"/>
      <c r="Z26" s="18"/>
    </row>
    <row r="27" spans="1:26" ht="30" customHeight="1">
      <c r="A27" s="193" t="s">
        <v>41</v>
      </c>
      <c r="B27" s="322">
        <v>912</v>
      </c>
      <c r="C27" s="326" t="s">
        <v>216</v>
      </c>
      <c r="D27" s="430" t="s">
        <v>102</v>
      </c>
      <c r="E27" s="430"/>
      <c r="F27" s="294" t="s">
        <v>222</v>
      </c>
      <c r="G27" s="80">
        <v>2</v>
      </c>
      <c r="H27" s="66">
        <v>10</v>
      </c>
      <c r="I27" s="233"/>
      <c r="J27" s="248">
        <v>10</v>
      </c>
      <c r="K27" s="244"/>
      <c r="L27" s="75" t="s">
        <v>30</v>
      </c>
      <c r="M27" s="66" t="s">
        <v>30</v>
      </c>
      <c r="N27" s="248" t="s">
        <v>30</v>
      </c>
      <c r="O27" s="209"/>
      <c r="P27" s="66" t="s">
        <v>30</v>
      </c>
      <c r="Q27" s="233"/>
      <c r="R27" s="249">
        <v>20</v>
      </c>
      <c r="S27" s="240" t="s">
        <v>48</v>
      </c>
      <c r="T27" s="287" t="s">
        <v>28</v>
      </c>
      <c r="U27" s="162" t="s">
        <v>30</v>
      </c>
      <c r="V27" s="31"/>
    </row>
    <row r="28" spans="1:26" s="9" customFormat="1" ht="30" customHeight="1">
      <c r="A28" s="398"/>
      <c r="B28" s="399"/>
      <c r="C28" s="400"/>
      <c r="D28" s="425" t="s">
        <v>138</v>
      </c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7"/>
    </row>
    <row r="29" spans="1:26" ht="30" customHeight="1">
      <c r="A29" s="28" t="s">
        <v>42</v>
      </c>
      <c r="B29" s="159">
        <v>915</v>
      </c>
      <c r="C29" s="327" t="s">
        <v>223</v>
      </c>
      <c r="D29" s="392" t="s">
        <v>128</v>
      </c>
      <c r="E29" s="393"/>
      <c r="F29" s="181" t="s">
        <v>66</v>
      </c>
      <c r="G29" s="152">
        <v>2</v>
      </c>
      <c r="H29" s="110">
        <v>20</v>
      </c>
      <c r="I29" s="10"/>
      <c r="J29" s="10" t="s">
        <v>30</v>
      </c>
      <c r="K29" s="109"/>
      <c r="L29" s="80" t="s">
        <v>30</v>
      </c>
      <c r="M29" s="110" t="s">
        <v>30</v>
      </c>
      <c r="N29" s="10"/>
      <c r="O29" s="10" t="s">
        <v>30</v>
      </c>
      <c r="P29" s="10"/>
      <c r="Q29" s="10"/>
      <c r="R29" s="81">
        <v>20</v>
      </c>
      <c r="S29" s="296"/>
      <c r="T29" s="301" t="s">
        <v>26</v>
      </c>
      <c r="U29" s="287" t="s">
        <v>30</v>
      </c>
    </row>
    <row r="30" spans="1:26" ht="45" customHeight="1">
      <c r="A30" s="28" t="s">
        <v>43</v>
      </c>
      <c r="B30" s="159">
        <v>915</v>
      </c>
      <c r="C30" s="327" t="s">
        <v>224</v>
      </c>
      <c r="D30" s="374" t="s">
        <v>187</v>
      </c>
      <c r="E30" s="375"/>
      <c r="F30" s="307" t="s">
        <v>301</v>
      </c>
      <c r="G30" s="75" t="s">
        <v>30</v>
      </c>
      <c r="H30" s="110"/>
      <c r="I30" s="10"/>
      <c r="J30" s="10"/>
      <c r="K30" s="109"/>
      <c r="L30" s="80">
        <v>1</v>
      </c>
      <c r="M30" s="110">
        <v>10</v>
      </c>
      <c r="N30" s="10"/>
      <c r="O30" s="10"/>
      <c r="P30" s="10"/>
      <c r="Q30" s="10"/>
      <c r="R30" s="81">
        <v>10</v>
      </c>
      <c r="S30" s="296"/>
      <c r="T30" s="301"/>
      <c r="U30" s="175" t="s">
        <v>28</v>
      </c>
    </row>
    <row r="31" spans="1:26" ht="30" customHeight="1">
      <c r="A31" s="28" t="s">
        <v>44</v>
      </c>
      <c r="B31" s="159">
        <v>915</v>
      </c>
      <c r="C31" s="328" t="s">
        <v>225</v>
      </c>
      <c r="D31" s="374" t="s">
        <v>171</v>
      </c>
      <c r="E31" s="375"/>
      <c r="F31" s="308" t="s">
        <v>66</v>
      </c>
      <c r="G31" s="75">
        <v>1</v>
      </c>
      <c r="H31" s="110">
        <v>10</v>
      </c>
      <c r="I31" s="10"/>
      <c r="J31" s="10"/>
      <c r="K31" s="109"/>
      <c r="L31" s="80" t="s">
        <v>30</v>
      </c>
      <c r="M31" s="110" t="s">
        <v>30</v>
      </c>
      <c r="N31" s="10"/>
      <c r="O31" s="10" t="s">
        <v>30</v>
      </c>
      <c r="P31" s="10"/>
      <c r="Q31" s="10"/>
      <c r="R31" s="81">
        <v>10</v>
      </c>
      <c r="S31" s="296"/>
      <c r="T31" s="175" t="s">
        <v>28</v>
      </c>
      <c r="U31" s="175" t="s">
        <v>30</v>
      </c>
    </row>
    <row r="32" spans="1:26" ht="30" customHeight="1">
      <c r="A32" s="28" t="s">
        <v>59</v>
      </c>
      <c r="B32" s="290">
        <v>9999</v>
      </c>
      <c r="C32" s="297" t="s">
        <v>226</v>
      </c>
      <c r="D32" s="377" t="s">
        <v>132</v>
      </c>
      <c r="E32" s="378"/>
      <c r="F32" s="342" t="s">
        <v>298</v>
      </c>
      <c r="G32" s="75" t="s">
        <v>30</v>
      </c>
      <c r="H32" s="110"/>
      <c r="I32" s="10"/>
      <c r="J32" s="10"/>
      <c r="K32" s="109"/>
      <c r="L32" s="80">
        <v>2</v>
      </c>
      <c r="M32" s="110">
        <v>10</v>
      </c>
      <c r="N32" s="10"/>
      <c r="O32" s="10">
        <v>30</v>
      </c>
      <c r="P32" s="10"/>
      <c r="Q32" s="10"/>
      <c r="R32" s="8">
        <v>40</v>
      </c>
      <c r="S32" s="8" t="s">
        <v>24</v>
      </c>
      <c r="T32" s="175"/>
      <c r="U32" s="175" t="s">
        <v>28</v>
      </c>
    </row>
    <row r="33" spans="1:256" ht="30" customHeight="1">
      <c r="A33" s="401" t="s">
        <v>30</v>
      </c>
      <c r="B33" s="402"/>
      <c r="C33" s="403"/>
      <c r="D33" s="371" t="s">
        <v>148</v>
      </c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</row>
    <row r="34" spans="1:256" ht="45" customHeight="1">
      <c r="A34" s="58" t="s">
        <v>61</v>
      </c>
      <c r="B34" s="290">
        <v>223</v>
      </c>
      <c r="C34" s="329" t="s">
        <v>228</v>
      </c>
      <c r="D34" s="382" t="s">
        <v>89</v>
      </c>
      <c r="E34" s="85" t="s">
        <v>107</v>
      </c>
      <c r="F34" s="184" t="s">
        <v>292</v>
      </c>
      <c r="G34" s="75">
        <v>1</v>
      </c>
      <c r="H34" s="86">
        <v>20</v>
      </c>
      <c r="I34" s="87"/>
      <c r="J34" s="87"/>
      <c r="K34" s="87"/>
      <c r="L34" s="77" t="s">
        <v>30</v>
      </c>
      <c r="M34" s="106" t="s">
        <v>30</v>
      </c>
      <c r="N34" s="106" t="s">
        <v>30</v>
      </c>
      <c r="O34" s="87"/>
      <c r="P34" s="87"/>
      <c r="Q34" s="87"/>
      <c r="R34" s="77">
        <v>20</v>
      </c>
      <c r="S34" s="76"/>
      <c r="T34" s="177" t="s">
        <v>28</v>
      </c>
      <c r="U34" s="177" t="s">
        <v>30</v>
      </c>
    </row>
    <row r="35" spans="1:256" ht="45" customHeight="1">
      <c r="A35" s="58" t="s">
        <v>62</v>
      </c>
      <c r="B35" s="289">
        <v>520</v>
      </c>
      <c r="C35" s="327" t="s">
        <v>229</v>
      </c>
      <c r="D35" s="382"/>
      <c r="E35" s="85" t="s">
        <v>200</v>
      </c>
      <c r="F35" s="158" t="s">
        <v>227</v>
      </c>
      <c r="G35" s="75"/>
      <c r="H35" s="86"/>
      <c r="I35" s="87"/>
      <c r="J35" s="87"/>
      <c r="K35" s="87"/>
      <c r="L35" s="77">
        <v>2</v>
      </c>
      <c r="M35" s="106">
        <v>10</v>
      </c>
      <c r="N35" s="106">
        <v>10</v>
      </c>
      <c r="O35" s="106" t="s">
        <v>30</v>
      </c>
      <c r="P35" s="87"/>
      <c r="Q35" s="87"/>
      <c r="R35" s="77">
        <v>20</v>
      </c>
      <c r="S35" s="76" t="s">
        <v>33</v>
      </c>
      <c r="T35" s="164"/>
      <c r="U35" s="177" t="s">
        <v>28</v>
      </c>
    </row>
    <row r="36" spans="1:256" ht="45" customHeight="1">
      <c r="A36" s="58" t="s">
        <v>63</v>
      </c>
      <c r="B36" s="159" t="s">
        <v>164</v>
      </c>
      <c r="C36" s="327" t="s">
        <v>230</v>
      </c>
      <c r="D36" s="382"/>
      <c r="E36" s="263" t="s">
        <v>134</v>
      </c>
      <c r="F36" s="264" t="s">
        <v>133</v>
      </c>
      <c r="G36" s="213"/>
      <c r="H36" s="226"/>
      <c r="I36" s="226"/>
      <c r="J36" s="226"/>
      <c r="K36" s="226"/>
      <c r="L36" s="213">
        <v>2</v>
      </c>
      <c r="M36" s="265">
        <v>10</v>
      </c>
      <c r="N36" s="265" t="s">
        <v>30</v>
      </c>
      <c r="O36" s="266">
        <v>10</v>
      </c>
      <c r="P36" s="226"/>
      <c r="Q36" s="267" t="s">
        <v>30</v>
      </c>
      <c r="R36" s="227">
        <v>20</v>
      </c>
      <c r="S36" s="227" t="s">
        <v>24</v>
      </c>
      <c r="T36" s="170" t="s">
        <v>30</v>
      </c>
      <c r="U36" s="170" t="s">
        <v>127</v>
      </c>
    </row>
    <row r="37" spans="1:256" ht="45" customHeight="1">
      <c r="A37" s="58" t="s">
        <v>64</v>
      </c>
      <c r="B37" s="159" t="s">
        <v>165</v>
      </c>
      <c r="C37" s="327" t="s">
        <v>231</v>
      </c>
      <c r="D37" s="382"/>
      <c r="E37" s="202" t="s">
        <v>172</v>
      </c>
      <c r="F37" s="196" t="s">
        <v>236</v>
      </c>
      <c r="G37" s="213" t="s">
        <v>30</v>
      </c>
      <c r="H37" s="226" t="s">
        <v>30</v>
      </c>
      <c r="I37" s="226"/>
      <c r="J37" s="226" t="s">
        <v>30</v>
      </c>
      <c r="K37" s="226"/>
      <c r="L37" s="213">
        <v>2</v>
      </c>
      <c r="M37" s="265">
        <v>10</v>
      </c>
      <c r="N37" s="265"/>
      <c r="O37" s="266">
        <v>10</v>
      </c>
      <c r="P37" s="226"/>
      <c r="Q37" s="267"/>
      <c r="R37" s="227">
        <v>20</v>
      </c>
      <c r="S37" s="227" t="s">
        <v>24</v>
      </c>
      <c r="T37" s="210"/>
      <c r="U37" s="170" t="s">
        <v>127</v>
      </c>
    </row>
    <row r="38" spans="1:256" ht="45" customHeight="1">
      <c r="A38" s="58" t="s">
        <v>46</v>
      </c>
      <c r="B38" s="159">
        <v>910</v>
      </c>
      <c r="C38" s="327" t="s">
        <v>232</v>
      </c>
      <c r="D38" s="382"/>
      <c r="E38" s="202" t="s">
        <v>159</v>
      </c>
      <c r="F38" s="262" t="s">
        <v>199</v>
      </c>
      <c r="G38" s="75">
        <v>2</v>
      </c>
      <c r="H38" s="94">
        <v>10</v>
      </c>
      <c r="I38" s="94">
        <v>10</v>
      </c>
      <c r="J38" s="94" t="s">
        <v>30</v>
      </c>
      <c r="K38" s="94"/>
      <c r="L38" s="75"/>
      <c r="M38" s="250"/>
      <c r="N38" s="250"/>
      <c r="O38" s="251"/>
      <c r="P38" s="94"/>
      <c r="Q38" s="252"/>
      <c r="R38" s="64">
        <v>20</v>
      </c>
      <c r="S38" s="64" t="s">
        <v>33</v>
      </c>
      <c r="T38" s="65" t="s">
        <v>127</v>
      </c>
      <c r="U38" s="209"/>
    </row>
    <row r="39" spans="1:256" ht="45" customHeight="1">
      <c r="A39" s="58" t="s">
        <v>47</v>
      </c>
      <c r="B39" s="155" t="s">
        <v>163</v>
      </c>
      <c r="C39" s="327" t="s">
        <v>233</v>
      </c>
      <c r="D39" s="382"/>
      <c r="E39" s="263" t="s">
        <v>202</v>
      </c>
      <c r="F39" s="268" t="s">
        <v>286</v>
      </c>
      <c r="G39" s="269" t="s">
        <v>30</v>
      </c>
      <c r="H39" s="270" t="s">
        <v>30</v>
      </c>
      <c r="I39" s="270"/>
      <c r="J39" s="270" t="s">
        <v>30</v>
      </c>
      <c r="K39" s="270"/>
      <c r="L39" s="269">
        <v>2</v>
      </c>
      <c r="M39" s="271">
        <v>10</v>
      </c>
      <c r="N39" s="271"/>
      <c r="O39" s="272" t="s">
        <v>30</v>
      </c>
      <c r="P39" s="270"/>
      <c r="Q39" s="273"/>
      <c r="R39" s="187">
        <v>10</v>
      </c>
      <c r="S39" s="187"/>
      <c r="T39" s="274"/>
      <c r="U39" s="203" t="s">
        <v>127</v>
      </c>
    </row>
    <row r="40" spans="1:256" ht="45" customHeight="1">
      <c r="A40" s="58" t="s">
        <v>49</v>
      </c>
      <c r="B40" s="155" t="s">
        <v>166</v>
      </c>
      <c r="C40" s="327" t="s">
        <v>234</v>
      </c>
      <c r="D40" s="382"/>
      <c r="E40" s="202" t="s">
        <v>201</v>
      </c>
      <c r="F40" s="208" t="s">
        <v>299</v>
      </c>
      <c r="G40" s="75"/>
      <c r="H40" s="94"/>
      <c r="I40" s="94"/>
      <c r="J40" s="94"/>
      <c r="K40" s="94"/>
      <c r="L40" s="75">
        <v>2</v>
      </c>
      <c r="M40" s="250">
        <v>10</v>
      </c>
      <c r="N40" s="250">
        <v>10</v>
      </c>
      <c r="O40" s="251"/>
      <c r="P40" s="94"/>
      <c r="Q40" s="252"/>
      <c r="R40" s="64">
        <v>20</v>
      </c>
      <c r="S40" s="64" t="s">
        <v>33</v>
      </c>
      <c r="T40" s="65"/>
      <c r="U40" s="65" t="s">
        <v>127</v>
      </c>
    </row>
    <row r="41" spans="1:256" ht="45" customHeight="1">
      <c r="A41" s="58" t="s">
        <v>51</v>
      </c>
      <c r="B41" s="289">
        <v>910</v>
      </c>
      <c r="C41" s="327" t="s">
        <v>235</v>
      </c>
      <c r="D41" s="382"/>
      <c r="E41" s="202" t="s">
        <v>179</v>
      </c>
      <c r="F41" s="201" t="s">
        <v>287</v>
      </c>
      <c r="G41" s="75">
        <v>1</v>
      </c>
      <c r="H41" s="94">
        <v>10</v>
      </c>
      <c r="I41" s="94">
        <v>10</v>
      </c>
      <c r="J41" s="94"/>
      <c r="K41" s="94"/>
      <c r="L41" s="75" t="s">
        <v>30</v>
      </c>
      <c r="M41" s="250" t="s">
        <v>30</v>
      </c>
      <c r="N41" s="250" t="s">
        <v>30</v>
      </c>
      <c r="O41" s="251" t="s">
        <v>30</v>
      </c>
      <c r="P41" s="94"/>
      <c r="Q41" s="252" t="s">
        <v>30</v>
      </c>
      <c r="R41" s="64">
        <v>20</v>
      </c>
      <c r="S41" s="64" t="s">
        <v>33</v>
      </c>
      <c r="T41" s="170" t="s">
        <v>127</v>
      </c>
      <c r="U41" s="65" t="s">
        <v>30</v>
      </c>
    </row>
    <row r="42" spans="1:256" ht="30" customHeight="1">
      <c r="A42" s="385" t="s">
        <v>30</v>
      </c>
      <c r="B42" s="386"/>
      <c r="C42" s="387"/>
      <c r="D42" s="376" t="s">
        <v>149</v>
      </c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</row>
    <row r="43" spans="1:256" ht="30" customHeight="1">
      <c r="A43" s="57" t="s">
        <v>52</v>
      </c>
      <c r="B43" s="290">
        <v>9999</v>
      </c>
      <c r="C43" s="330" t="s">
        <v>237</v>
      </c>
      <c r="D43" s="381" t="s">
        <v>70</v>
      </c>
      <c r="E43" s="381"/>
      <c r="F43" s="50" t="s">
        <v>69</v>
      </c>
      <c r="G43" s="64" t="s">
        <v>30</v>
      </c>
      <c r="H43" s="66">
        <v>2</v>
      </c>
      <c r="I43" s="62"/>
      <c r="J43" s="66">
        <v>3</v>
      </c>
      <c r="K43" s="62"/>
      <c r="L43" s="56"/>
      <c r="M43" s="62"/>
      <c r="N43" s="62"/>
      <c r="O43" s="62"/>
      <c r="P43" s="62"/>
      <c r="Q43" s="62"/>
      <c r="R43" s="63">
        <v>5</v>
      </c>
      <c r="S43" s="64" t="s">
        <v>193</v>
      </c>
      <c r="T43" s="68" t="s">
        <v>25</v>
      </c>
      <c r="U43" s="29"/>
    </row>
    <row r="44" spans="1:256" ht="30" customHeight="1">
      <c r="A44" s="57" t="s">
        <v>161</v>
      </c>
      <c r="B44" s="290">
        <v>9999</v>
      </c>
      <c r="C44" s="331" t="s">
        <v>238</v>
      </c>
      <c r="D44" s="423" t="s">
        <v>68</v>
      </c>
      <c r="E44" s="424"/>
      <c r="F44" s="59" t="s">
        <v>50</v>
      </c>
      <c r="G44" s="26" t="s">
        <v>30</v>
      </c>
      <c r="H44" s="27">
        <v>2</v>
      </c>
      <c r="I44" s="60"/>
      <c r="J44" s="27"/>
      <c r="K44" s="27"/>
      <c r="L44" s="55"/>
      <c r="M44" s="27"/>
      <c r="N44" s="27"/>
      <c r="O44" s="27"/>
      <c r="P44" s="27"/>
      <c r="Q44" s="27"/>
      <c r="R44" s="26">
        <v>2</v>
      </c>
      <c r="S44" s="26" t="s">
        <v>71</v>
      </c>
      <c r="T44" s="165" t="s">
        <v>25</v>
      </c>
      <c r="U44" s="44"/>
    </row>
    <row r="45" spans="1:256" ht="30" customHeight="1">
      <c r="A45" s="57" t="s">
        <v>162</v>
      </c>
      <c r="B45" s="290">
        <v>1014</v>
      </c>
      <c r="C45" s="326" t="s">
        <v>239</v>
      </c>
      <c r="D45" s="416" t="s">
        <v>53</v>
      </c>
      <c r="E45" s="417"/>
      <c r="F45" s="11" t="s">
        <v>92</v>
      </c>
      <c r="G45" s="81">
        <v>1</v>
      </c>
      <c r="H45" s="10"/>
      <c r="I45" s="52"/>
      <c r="J45" s="10">
        <v>30</v>
      </c>
      <c r="K45" s="148"/>
      <c r="L45" s="80">
        <v>1</v>
      </c>
      <c r="M45" s="110"/>
      <c r="N45" s="10"/>
      <c r="O45" s="10">
        <v>30</v>
      </c>
      <c r="P45" s="10"/>
      <c r="Q45" s="10"/>
      <c r="R45" s="8">
        <v>60</v>
      </c>
      <c r="S45" s="8" t="s">
        <v>33</v>
      </c>
      <c r="T45" s="163" t="s">
        <v>30</v>
      </c>
      <c r="U45" s="10" t="s">
        <v>135</v>
      </c>
    </row>
    <row r="46" spans="1:256" ht="30" customHeight="1">
      <c r="A46" s="57" t="s">
        <v>177</v>
      </c>
      <c r="B46" s="290">
        <v>611</v>
      </c>
      <c r="C46" s="326" t="s">
        <v>240</v>
      </c>
      <c r="D46" s="416" t="s">
        <v>105</v>
      </c>
      <c r="E46" s="417"/>
      <c r="F46" s="306" t="s">
        <v>288</v>
      </c>
      <c r="G46" s="121"/>
      <c r="H46" s="71"/>
      <c r="I46" s="62"/>
      <c r="J46" s="185"/>
      <c r="K46" s="62"/>
      <c r="L46" s="80">
        <v>2.5</v>
      </c>
      <c r="M46" s="72"/>
      <c r="N46" s="27" t="s">
        <v>30</v>
      </c>
      <c r="O46" s="27">
        <v>30</v>
      </c>
      <c r="P46" s="27"/>
      <c r="Q46" s="27"/>
      <c r="R46" s="26">
        <v>30</v>
      </c>
      <c r="S46" s="26" t="s">
        <v>24</v>
      </c>
      <c r="T46" s="165"/>
      <c r="U46" s="177" t="s">
        <v>28</v>
      </c>
    </row>
    <row r="47" spans="1:256" ht="30" customHeight="1">
      <c r="A47" s="28" t="s">
        <v>178</v>
      </c>
      <c r="B47" s="290">
        <v>231</v>
      </c>
      <c r="C47" s="332" t="s">
        <v>241</v>
      </c>
      <c r="D47" s="418" t="s">
        <v>67</v>
      </c>
      <c r="E47" s="418"/>
      <c r="F47" s="34" t="s">
        <v>93</v>
      </c>
      <c r="G47" s="26" t="s">
        <v>30</v>
      </c>
      <c r="H47" s="27" t="s">
        <v>30</v>
      </c>
      <c r="I47" s="60"/>
      <c r="J47" s="27"/>
      <c r="K47" s="27"/>
      <c r="L47" s="26">
        <v>1.5</v>
      </c>
      <c r="M47" s="27"/>
      <c r="N47" s="27"/>
      <c r="O47" s="27"/>
      <c r="P47" s="27">
        <v>40</v>
      </c>
      <c r="Q47" s="27"/>
      <c r="R47" s="26">
        <v>40</v>
      </c>
      <c r="S47" s="26" t="s">
        <v>104</v>
      </c>
      <c r="T47" s="165" t="s">
        <v>30</v>
      </c>
      <c r="U47" s="10" t="s">
        <v>25</v>
      </c>
    </row>
    <row r="48" spans="1:256" s="17" customFormat="1" ht="30" customHeight="1">
      <c r="A48" s="413" t="s">
        <v>30</v>
      </c>
      <c r="B48" s="414"/>
      <c r="C48" s="415"/>
      <c r="D48" s="366" t="s">
        <v>122</v>
      </c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8"/>
    </row>
    <row r="49" spans="1:21" s="16" customFormat="1" ht="65.099999999999994" customHeight="1">
      <c r="A49" s="28" t="s">
        <v>188</v>
      </c>
      <c r="B49" s="290">
        <v>988</v>
      </c>
      <c r="C49" s="333" t="s">
        <v>242</v>
      </c>
      <c r="D49" s="369" t="s">
        <v>264</v>
      </c>
      <c r="E49" s="370"/>
      <c r="F49" s="15" t="s">
        <v>30</v>
      </c>
      <c r="G49" s="12" t="s">
        <v>30</v>
      </c>
      <c r="H49" s="10"/>
      <c r="I49" s="10"/>
      <c r="J49" s="10"/>
      <c r="K49" s="10" t="s">
        <v>30</v>
      </c>
      <c r="L49" s="81">
        <v>8</v>
      </c>
      <c r="M49" s="10"/>
      <c r="N49" s="10"/>
      <c r="O49" s="10"/>
      <c r="P49" s="10"/>
      <c r="Q49" s="10" t="s">
        <v>140</v>
      </c>
      <c r="R49" s="38">
        <v>200</v>
      </c>
      <c r="S49" s="8" t="s">
        <v>297</v>
      </c>
      <c r="T49" s="10"/>
      <c r="U49" s="39" t="s">
        <v>135</v>
      </c>
    </row>
    <row r="50" spans="1:21" ht="30" customHeight="1">
      <c r="A50" s="157"/>
      <c r="B50" s="157"/>
      <c r="C50" s="157"/>
      <c r="D50" s="364"/>
      <c r="E50" s="365"/>
      <c r="F50" s="157"/>
      <c r="G50" s="82">
        <f>SUM(G16:G49)</f>
        <v>30</v>
      </c>
      <c r="H50" s="83">
        <f>SUM(H16:H49)</f>
        <v>244</v>
      </c>
      <c r="I50" s="83">
        <f>SUM(I16:I49, )</f>
        <v>95</v>
      </c>
      <c r="J50" s="81">
        <f t="shared" ref="J50:P50" si="0">SUM(J16:J49)</f>
        <v>108</v>
      </c>
      <c r="K50" s="107">
        <f t="shared" si="0"/>
        <v>0</v>
      </c>
      <c r="L50" s="83">
        <f>SUM(L16:L49)</f>
        <v>30</v>
      </c>
      <c r="M50" s="81">
        <f t="shared" si="0"/>
        <v>110</v>
      </c>
      <c r="N50" s="82">
        <f t="shared" si="0"/>
        <v>30</v>
      </c>
      <c r="O50" s="82">
        <f t="shared" si="0"/>
        <v>110</v>
      </c>
      <c r="P50" s="82">
        <f t="shared" si="0"/>
        <v>40</v>
      </c>
      <c r="Q50" s="107">
        <f>SUM(Q16:Q49)</f>
        <v>0</v>
      </c>
      <c r="R50" s="83">
        <f>SUM(R16:R49)</f>
        <v>937</v>
      </c>
      <c r="S50" s="81" t="s">
        <v>30</v>
      </c>
      <c r="T50" s="84" t="s">
        <v>108</v>
      </c>
      <c r="U50" s="84" t="s">
        <v>30</v>
      </c>
    </row>
    <row r="51" spans="1:21" ht="12.75" customHeight="1">
      <c r="A51" s="18"/>
      <c r="B51" s="18"/>
      <c r="C51" s="18"/>
      <c r="D51" s="18"/>
      <c r="E51" s="19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12.75" customHeight="1">
      <c r="A52" s="20" t="s">
        <v>55</v>
      </c>
      <c r="B52" s="20"/>
      <c r="E52" s="1"/>
    </row>
    <row r="53" spans="1:21" ht="12.75" customHeight="1">
      <c r="U53" s="18"/>
    </row>
    <row r="60" spans="1:21">
      <c r="D60" s="18"/>
    </row>
    <row r="61" spans="1:21">
      <c r="C61" s="156" t="s">
        <v>30</v>
      </c>
      <c r="D61" s="18"/>
      <c r="E61" s="19"/>
    </row>
  </sheetData>
  <sheetProtection selectLockedCells="1" selectUnlockedCells="1"/>
  <mergeCells count="55">
    <mergeCell ref="A1:E2"/>
    <mergeCell ref="A3:E3"/>
    <mergeCell ref="A4:E4"/>
    <mergeCell ref="A6:E6"/>
    <mergeCell ref="D27:E27"/>
    <mergeCell ref="D23:E23"/>
    <mergeCell ref="D19:E19"/>
    <mergeCell ref="A7:E7"/>
    <mergeCell ref="A8:E8"/>
    <mergeCell ref="A11:A14"/>
    <mergeCell ref="A9:E9"/>
    <mergeCell ref="A5:E5"/>
    <mergeCell ref="A10:E10"/>
    <mergeCell ref="C11:C14"/>
    <mergeCell ref="B11:B14"/>
    <mergeCell ref="A15:C15"/>
    <mergeCell ref="A48:C48"/>
    <mergeCell ref="D45:E45"/>
    <mergeCell ref="D47:E47"/>
    <mergeCell ref="D17:E17"/>
    <mergeCell ref="D16:E16"/>
    <mergeCell ref="D22:E22"/>
    <mergeCell ref="D44:E44"/>
    <mergeCell ref="D46:E46"/>
    <mergeCell ref="D28:U28"/>
    <mergeCell ref="A42:C42"/>
    <mergeCell ref="D20:E20"/>
    <mergeCell ref="D24:E24"/>
    <mergeCell ref="D25:E25"/>
    <mergeCell ref="D29:E29"/>
    <mergeCell ref="A28:C28"/>
    <mergeCell ref="A33:C33"/>
    <mergeCell ref="D50:E50"/>
    <mergeCell ref="D48:U48"/>
    <mergeCell ref="D49:E49"/>
    <mergeCell ref="D33:U33"/>
    <mergeCell ref="D21:E21"/>
    <mergeCell ref="D30:E30"/>
    <mergeCell ref="D42:U42"/>
    <mergeCell ref="D32:E32"/>
    <mergeCell ref="D26:E26"/>
    <mergeCell ref="D31:E31"/>
    <mergeCell ref="D43:E43"/>
    <mergeCell ref="D34:D41"/>
    <mergeCell ref="T11:U13"/>
    <mergeCell ref="S11:S13"/>
    <mergeCell ref="D18:E18"/>
    <mergeCell ref="D15:U15"/>
    <mergeCell ref="G10:H10"/>
    <mergeCell ref="L12:Q12"/>
    <mergeCell ref="G12:K12"/>
    <mergeCell ref="F11:F14"/>
    <mergeCell ref="R11:R13"/>
    <mergeCell ref="G11:Q11"/>
    <mergeCell ref="D11:E14"/>
  </mergeCells>
  <phoneticPr fontId="0" type="noConversion"/>
  <pageMargins left="0.75" right="0.2" top="0.64027777777777772" bottom="0.55972222222222223" header="0.51180555555555551" footer="0.51180555555555551"/>
  <pageSetup paperSize="9" scale="43" firstPageNumber="0" fitToHeight="0" orientation="landscape" r:id="rId1"/>
  <headerFooter alignWithMargins="0"/>
  <ignoredErrors>
    <ignoredError sqref="I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C32" zoomScale="80" zoomScaleNormal="80" workbookViewId="0">
      <selection activeCell="D39" sqref="D39:V39"/>
    </sheetView>
  </sheetViews>
  <sheetFormatPr defaultColWidth="5.6640625" defaultRowHeight="13.2"/>
  <cols>
    <col min="1" max="1" width="5.6640625" style="1" customWidth="1"/>
    <col min="2" max="2" width="15.6640625" style="1" customWidth="1"/>
    <col min="3" max="3" width="30.6640625" style="1" customWidth="1"/>
    <col min="4" max="4" width="20.6640625" style="1" customWidth="1"/>
    <col min="5" max="5" width="30.6640625" style="2" customWidth="1"/>
    <col min="6" max="6" width="79.33203125" style="1" customWidth="1"/>
    <col min="7" max="7" width="6.6640625" style="1" customWidth="1"/>
    <col min="8" max="18" width="5.6640625" style="1" customWidth="1"/>
    <col min="19" max="19" width="6.6640625" style="1" customWidth="1"/>
    <col min="20" max="20" width="5.6640625" style="1" customWidth="1"/>
    <col min="21" max="21" width="18.5546875" style="1" customWidth="1"/>
    <col min="22" max="22" width="22" style="1" customWidth="1"/>
    <col min="23" max="16384" width="5.6640625" style="1"/>
  </cols>
  <sheetData>
    <row r="1" spans="1:22" s="3" customFormat="1" ht="17.399999999999999">
      <c r="A1" s="428" t="s">
        <v>72</v>
      </c>
      <c r="B1" s="428"/>
      <c r="C1" s="428"/>
      <c r="D1" s="428"/>
      <c r="E1" s="428"/>
      <c r="F1" s="99" t="s">
        <v>0</v>
      </c>
    </row>
    <row r="2" spans="1:22" s="3" customFormat="1" ht="15.6">
      <c r="A2" s="428"/>
      <c r="B2" s="428"/>
      <c r="C2" s="428"/>
      <c r="D2" s="428"/>
      <c r="E2" s="428"/>
      <c r="F2" s="101" t="s">
        <v>152</v>
      </c>
    </row>
    <row r="3" spans="1:22" s="3" customFormat="1" ht="15.6">
      <c r="A3" s="429" t="s">
        <v>101</v>
      </c>
      <c r="B3" s="429"/>
      <c r="C3" s="429"/>
      <c r="D3" s="429"/>
      <c r="E3" s="429"/>
      <c r="F3" s="101" t="s">
        <v>284</v>
      </c>
    </row>
    <row r="4" spans="1:22" s="3" customFormat="1" ht="15.6">
      <c r="A4" s="429" t="s">
        <v>99</v>
      </c>
      <c r="B4" s="429"/>
      <c r="C4" s="429"/>
      <c r="D4" s="429"/>
      <c r="E4" s="429"/>
      <c r="S4" s="41"/>
      <c r="T4" s="41"/>
    </row>
    <row r="5" spans="1:22" s="3" customFormat="1" ht="15.6">
      <c r="A5" s="429" t="s">
        <v>207</v>
      </c>
      <c r="B5" s="429"/>
      <c r="C5" s="429"/>
      <c r="D5" s="429"/>
      <c r="E5" s="429"/>
      <c r="S5" s="41"/>
      <c r="T5" s="41"/>
    </row>
    <row r="6" spans="1:22" s="3" customFormat="1" ht="15.6">
      <c r="A6" s="429" t="s">
        <v>204</v>
      </c>
      <c r="B6" s="429"/>
      <c r="C6" s="429"/>
      <c r="D6" s="429"/>
      <c r="E6" s="429"/>
    </row>
    <row r="7" spans="1:22" s="3" customFormat="1" ht="15.6">
      <c r="A7" s="429" t="s">
        <v>281</v>
      </c>
      <c r="B7" s="429"/>
      <c r="C7" s="429"/>
      <c r="D7" s="429"/>
      <c r="E7" s="429"/>
    </row>
    <row r="8" spans="1:22" s="3" customFormat="1" ht="15.6">
      <c r="A8" s="429" t="s">
        <v>73</v>
      </c>
      <c r="B8" s="429"/>
      <c r="C8" s="429"/>
      <c r="D8" s="429"/>
      <c r="E8" s="429"/>
    </row>
    <row r="9" spans="1:22" s="3" customFormat="1" ht="15.6">
      <c r="A9" s="429" t="s">
        <v>100</v>
      </c>
      <c r="B9" s="429"/>
      <c r="C9" s="429"/>
      <c r="D9" s="429"/>
      <c r="E9" s="429"/>
    </row>
    <row r="10" spans="1:22" ht="17.399999999999999">
      <c r="A10" s="429" t="s">
        <v>194</v>
      </c>
      <c r="B10" s="429"/>
      <c r="C10" s="429"/>
      <c r="D10" s="429"/>
      <c r="E10" s="429"/>
      <c r="F10" s="99" t="s">
        <v>75</v>
      </c>
      <c r="G10" s="468" t="s">
        <v>30</v>
      </c>
      <c r="H10" s="468"/>
    </row>
    <row r="11" spans="1:22" ht="45" customHeight="1">
      <c r="A11" s="461" t="s">
        <v>1</v>
      </c>
      <c r="B11" s="407" t="s">
        <v>141</v>
      </c>
      <c r="C11" s="463" t="s">
        <v>21</v>
      </c>
      <c r="D11" s="472" t="s">
        <v>2</v>
      </c>
      <c r="E11" s="344"/>
      <c r="F11" s="384" t="s">
        <v>3</v>
      </c>
      <c r="G11" s="477" t="s">
        <v>4</v>
      </c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66" t="s">
        <v>5</v>
      </c>
      <c r="T11" s="464" t="s">
        <v>6</v>
      </c>
      <c r="U11" s="475" t="s">
        <v>7</v>
      </c>
      <c r="V11" s="476"/>
    </row>
    <row r="12" spans="1:22" ht="30" customHeight="1">
      <c r="A12" s="461"/>
      <c r="B12" s="408"/>
      <c r="C12" s="405"/>
      <c r="D12" s="473"/>
      <c r="E12" s="346"/>
      <c r="F12" s="359"/>
      <c r="G12" s="357" t="s">
        <v>56</v>
      </c>
      <c r="H12" s="358"/>
      <c r="I12" s="358"/>
      <c r="J12" s="358"/>
      <c r="K12" s="358"/>
      <c r="L12" s="359"/>
      <c r="M12" s="357" t="s">
        <v>57</v>
      </c>
      <c r="N12" s="358"/>
      <c r="O12" s="358"/>
      <c r="P12" s="358"/>
      <c r="Q12" s="358"/>
      <c r="R12" s="359"/>
      <c r="S12" s="467"/>
      <c r="T12" s="465"/>
      <c r="U12" s="475"/>
      <c r="V12" s="476"/>
    </row>
    <row r="13" spans="1:22" ht="57.75" customHeight="1">
      <c r="A13" s="461"/>
      <c r="B13" s="408"/>
      <c r="C13" s="405"/>
      <c r="D13" s="473"/>
      <c r="E13" s="346"/>
      <c r="F13" s="359"/>
      <c r="G13" s="4" t="s">
        <v>10</v>
      </c>
      <c r="H13" s="5" t="s">
        <v>11</v>
      </c>
      <c r="I13" s="5" t="s">
        <v>12</v>
      </c>
      <c r="J13" s="5" t="s">
        <v>13</v>
      </c>
      <c r="K13" s="5" t="s">
        <v>80</v>
      </c>
      <c r="L13" s="6" t="s">
        <v>14</v>
      </c>
      <c r="M13" s="4" t="s">
        <v>10</v>
      </c>
      <c r="N13" s="5" t="s">
        <v>11</v>
      </c>
      <c r="O13" s="5" t="s">
        <v>12</v>
      </c>
      <c r="P13" s="7" t="s">
        <v>13</v>
      </c>
      <c r="Q13" s="7" t="s">
        <v>80</v>
      </c>
      <c r="R13" s="6" t="s">
        <v>14</v>
      </c>
      <c r="S13" s="467"/>
      <c r="T13" s="465"/>
      <c r="U13" s="475"/>
      <c r="V13" s="476"/>
    </row>
    <row r="14" spans="1:22" ht="15.6">
      <c r="A14" s="462"/>
      <c r="B14" s="409"/>
      <c r="C14" s="406"/>
      <c r="D14" s="474"/>
      <c r="E14" s="397"/>
      <c r="F14" s="471"/>
      <c r="G14" s="112" t="s">
        <v>15</v>
      </c>
      <c r="H14" s="116" t="s">
        <v>16</v>
      </c>
      <c r="I14" s="116" t="s">
        <v>17</v>
      </c>
      <c r="J14" s="116" t="s">
        <v>18</v>
      </c>
      <c r="K14" s="116" t="s">
        <v>81</v>
      </c>
      <c r="L14" s="116" t="s">
        <v>19</v>
      </c>
      <c r="M14" s="112" t="s">
        <v>15</v>
      </c>
      <c r="N14" s="113" t="s">
        <v>16</v>
      </c>
      <c r="O14" s="113" t="s">
        <v>17</v>
      </c>
      <c r="P14" s="113" t="s">
        <v>18</v>
      </c>
      <c r="Q14" s="113" t="s">
        <v>81</v>
      </c>
      <c r="R14" s="113" t="s">
        <v>19</v>
      </c>
      <c r="S14" s="112" t="s">
        <v>20</v>
      </c>
      <c r="T14" s="114" t="s">
        <v>15</v>
      </c>
      <c r="U14" s="117" t="s">
        <v>8</v>
      </c>
      <c r="V14" s="118" t="s">
        <v>9</v>
      </c>
    </row>
    <row r="15" spans="1:22" ht="30" customHeight="1">
      <c r="A15" s="192"/>
      <c r="B15" s="190"/>
      <c r="C15" s="191"/>
      <c r="D15" s="469" t="s">
        <v>147</v>
      </c>
      <c r="E15" s="470"/>
      <c r="F15" s="443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5"/>
    </row>
    <row r="16" spans="1:22" ht="39.9" customHeight="1">
      <c r="A16" s="188" t="s">
        <v>22</v>
      </c>
      <c r="B16" s="290">
        <v>310</v>
      </c>
      <c r="C16" s="334" t="s">
        <v>243</v>
      </c>
      <c r="D16" s="479" t="s">
        <v>109</v>
      </c>
      <c r="E16" s="480"/>
      <c r="F16" s="108" t="s">
        <v>133</v>
      </c>
      <c r="G16" s="64">
        <v>3</v>
      </c>
      <c r="H16" s="62">
        <v>20</v>
      </c>
      <c r="I16" s="62">
        <v>20</v>
      </c>
      <c r="J16" s="126"/>
      <c r="K16" s="126"/>
      <c r="L16" s="126"/>
      <c r="M16" s="80" t="s">
        <v>30</v>
      </c>
      <c r="N16" s="62" t="s">
        <v>30</v>
      </c>
      <c r="O16" s="62" t="s">
        <v>30</v>
      </c>
      <c r="P16" s="66"/>
      <c r="Q16" s="66"/>
      <c r="R16" s="127"/>
      <c r="S16" s="79">
        <v>40</v>
      </c>
      <c r="T16" s="134" t="s">
        <v>33</v>
      </c>
      <c r="U16" s="166" t="s">
        <v>28</v>
      </c>
      <c r="V16" s="189"/>
    </row>
    <row r="17" spans="1:26" ht="39.9" customHeight="1">
      <c r="A17" s="62" t="s">
        <v>27</v>
      </c>
      <c r="B17" s="292">
        <v>310</v>
      </c>
      <c r="C17" s="335" t="s">
        <v>244</v>
      </c>
      <c r="D17" s="374" t="s">
        <v>181</v>
      </c>
      <c r="E17" s="375"/>
      <c r="F17" s="61" t="s">
        <v>196</v>
      </c>
      <c r="G17" s="187">
        <v>3</v>
      </c>
      <c r="H17" s="188">
        <v>20</v>
      </c>
      <c r="I17" s="188">
        <v>25</v>
      </c>
      <c r="J17" s="119"/>
      <c r="K17" s="119"/>
      <c r="L17" s="119"/>
      <c r="M17" s="151" t="s">
        <v>30</v>
      </c>
      <c r="N17" s="122" t="s">
        <v>30</v>
      </c>
      <c r="O17" s="123" t="s">
        <v>30</v>
      </c>
      <c r="P17" s="124" t="s">
        <v>30</v>
      </c>
      <c r="Q17" s="125"/>
      <c r="R17" s="115"/>
      <c r="S17" s="132">
        <v>45</v>
      </c>
      <c r="T17" s="133" t="s">
        <v>33</v>
      </c>
      <c r="U17" s="166" t="s">
        <v>28</v>
      </c>
      <c r="V17" s="166" t="s">
        <v>30</v>
      </c>
    </row>
    <row r="18" spans="1:26" ht="39.9" customHeight="1">
      <c r="A18" s="200" t="s">
        <v>130</v>
      </c>
      <c r="B18" s="289">
        <v>9999</v>
      </c>
      <c r="C18" s="336" t="s">
        <v>245</v>
      </c>
      <c r="D18" s="452" t="s">
        <v>190</v>
      </c>
      <c r="E18" s="452"/>
      <c r="F18" s="108" t="s">
        <v>133</v>
      </c>
      <c r="G18" s="64" t="s">
        <v>30</v>
      </c>
      <c r="H18" s="62" t="s">
        <v>30</v>
      </c>
      <c r="I18" s="62" t="s">
        <v>30</v>
      </c>
      <c r="J18" s="126"/>
      <c r="K18" s="126"/>
      <c r="L18" s="126"/>
      <c r="M18" s="80">
        <v>3</v>
      </c>
      <c r="N18" s="66">
        <v>10</v>
      </c>
      <c r="O18" s="66" t="s">
        <v>30</v>
      </c>
      <c r="P18" s="66">
        <v>20</v>
      </c>
      <c r="Q18" s="66"/>
      <c r="R18" s="127"/>
      <c r="S18" s="79">
        <v>30</v>
      </c>
      <c r="T18" s="134" t="s">
        <v>24</v>
      </c>
      <c r="U18" s="204" t="s">
        <v>30</v>
      </c>
      <c r="V18" s="204" t="s">
        <v>136</v>
      </c>
    </row>
    <row r="19" spans="1:26" ht="30" customHeight="1">
      <c r="A19" s="168"/>
      <c r="B19" s="169"/>
      <c r="C19" s="129"/>
      <c r="D19" s="444" t="s">
        <v>149</v>
      </c>
      <c r="E19" s="445"/>
      <c r="F19" s="481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3"/>
      <c r="W19" s="18"/>
    </row>
    <row r="20" spans="1:26" ht="35.1" customHeight="1">
      <c r="A20" s="142" t="s">
        <v>31</v>
      </c>
      <c r="B20" s="289">
        <v>231</v>
      </c>
      <c r="C20" s="326" t="s">
        <v>241</v>
      </c>
      <c r="D20" s="458" t="s">
        <v>67</v>
      </c>
      <c r="E20" s="436"/>
      <c r="F20" s="194" t="s">
        <v>93</v>
      </c>
      <c r="G20" s="150">
        <v>1.5</v>
      </c>
      <c r="H20" s="131"/>
      <c r="I20" s="131"/>
      <c r="J20" s="131"/>
      <c r="K20" s="149">
        <v>40</v>
      </c>
      <c r="L20" s="131"/>
      <c r="M20" s="150">
        <v>2</v>
      </c>
      <c r="N20" s="131"/>
      <c r="O20" s="131"/>
      <c r="P20" s="131"/>
      <c r="Q20" s="130">
        <v>40</v>
      </c>
      <c r="R20" s="131"/>
      <c r="S20" s="135">
        <v>80</v>
      </c>
      <c r="T20" s="135" t="s">
        <v>33</v>
      </c>
      <c r="U20" s="180" t="s">
        <v>28</v>
      </c>
      <c r="V20" s="167" t="s">
        <v>26</v>
      </c>
      <c r="W20" s="18"/>
    </row>
    <row r="21" spans="1:26" ht="39.9" customHeight="1">
      <c r="A21" s="398" t="s">
        <v>30</v>
      </c>
      <c r="B21" s="399"/>
      <c r="C21" s="459"/>
      <c r="D21" s="443" t="s">
        <v>145</v>
      </c>
      <c r="E21" s="445"/>
      <c r="F21" s="443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5"/>
      <c r="W21" s="18"/>
    </row>
    <row r="22" spans="1:26" ht="32.1" customHeight="1">
      <c r="A22" s="57">
        <v>5</v>
      </c>
      <c r="B22" s="318">
        <v>912</v>
      </c>
      <c r="C22" s="324" t="s">
        <v>246</v>
      </c>
      <c r="D22" s="478" t="s">
        <v>110</v>
      </c>
      <c r="E22" s="457"/>
      <c r="F22" s="53" t="s">
        <v>36</v>
      </c>
      <c r="G22" s="48">
        <v>2</v>
      </c>
      <c r="H22" s="10">
        <v>10</v>
      </c>
      <c r="I22" s="10"/>
      <c r="J22" s="37">
        <v>5</v>
      </c>
      <c r="K22" s="27"/>
      <c r="L22" s="27"/>
      <c r="M22" s="154"/>
      <c r="N22" s="27"/>
      <c r="O22" s="27"/>
      <c r="P22" s="27"/>
      <c r="Q22" s="27"/>
      <c r="R22" s="27"/>
      <c r="S22" s="38">
        <v>15</v>
      </c>
      <c r="T22" s="8" t="s">
        <v>24</v>
      </c>
      <c r="U22" s="175" t="s">
        <v>28</v>
      </c>
      <c r="V22" s="27"/>
      <c r="X22" s="1" t="s">
        <v>30</v>
      </c>
      <c r="Z22" s="18"/>
    </row>
    <row r="23" spans="1:26" ht="32.1" customHeight="1">
      <c r="A23" s="28" t="s">
        <v>34</v>
      </c>
      <c r="B23" s="318">
        <v>912</v>
      </c>
      <c r="C23" s="324" t="s">
        <v>247</v>
      </c>
      <c r="D23" s="456" t="s">
        <v>111</v>
      </c>
      <c r="E23" s="452"/>
      <c r="F23" s="146" t="s">
        <v>293</v>
      </c>
      <c r="G23" s="48">
        <v>2</v>
      </c>
      <c r="H23" s="10">
        <v>10</v>
      </c>
      <c r="I23" s="10"/>
      <c r="J23" s="37">
        <v>5</v>
      </c>
      <c r="K23" s="27"/>
      <c r="L23" s="71"/>
      <c r="M23" s="75"/>
      <c r="N23" s="72"/>
      <c r="O23" s="27"/>
      <c r="P23" s="27"/>
      <c r="Q23" s="27"/>
      <c r="R23" s="27"/>
      <c r="S23" s="38">
        <v>15</v>
      </c>
      <c r="T23" s="8" t="s">
        <v>24</v>
      </c>
      <c r="U23" s="175" t="s">
        <v>28</v>
      </c>
      <c r="V23" s="27"/>
      <c r="Z23" s="18"/>
    </row>
    <row r="24" spans="1:26" ht="32.1" customHeight="1">
      <c r="A24" s="28" t="s">
        <v>35</v>
      </c>
      <c r="B24" s="318">
        <v>912</v>
      </c>
      <c r="C24" s="324" t="s">
        <v>248</v>
      </c>
      <c r="D24" s="456" t="s">
        <v>58</v>
      </c>
      <c r="E24" s="452"/>
      <c r="F24" s="13" t="s">
        <v>282</v>
      </c>
      <c r="G24" s="48">
        <v>2</v>
      </c>
      <c r="H24" s="10">
        <v>10</v>
      </c>
      <c r="I24" s="10"/>
      <c r="J24" s="37">
        <v>5</v>
      </c>
      <c r="K24" s="10"/>
      <c r="L24" s="10"/>
      <c r="M24" s="70"/>
      <c r="N24" s="10"/>
      <c r="O24" s="10"/>
      <c r="P24" s="37"/>
      <c r="Q24" s="37"/>
      <c r="R24" s="10"/>
      <c r="S24" s="38">
        <v>15</v>
      </c>
      <c r="T24" s="8" t="s">
        <v>24</v>
      </c>
      <c r="U24" s="175" t="s">
        <v>28</v>
      </c>
      <c r="V24" s="10"/>
      <c r="X24" s="1" t="s">
        <v>30</v>
      </c>
    </row>
    <row r="25" spans="1:26" ht="32.1" customHeight="1">
      <c r="A25" s="28" t="s">
        <v>37</v>
      </c>
      <c r="B25" s="318">
        <v>912</v>
      </c>
      <c r="C25" s="324" t="s">
        <v>249</v>
      </c>
      <c r="D25" s="390" t="s">
        <v>85</v>
      </c>
      <c r="E25" s="437"/>
      <c r="F25" s="36" t="s">
        <v>283</v>
      </c>
      <c r="G25" s="48">
        <v>2</v>
      </c>
      <c r="H25" s="10">
        <v>10</v>
      </c>
      <c r="I25" s="10"/>
      <c r="J25" s="37">
        <v>5</v>
      </c>
      <c r="K25" s="37"/>
      <c r="L25" s="10"/>
      <c r="M25" s="152"/>
      <c r="N25" s="78"/>
      <c r="O25" s="10"/>
      <c r="P25" s="37"/>
      <c r="Q25" s="37"/>
      <c r="R25" s="10"/>
      <c r="S25" s="38">
        <v>15</v>
      </c>
      <c r="T25" s="8" t="s">
        <v>24</v>
      </c>
      <c r="U25" s="175" t="s">
        <v>28</v>
      </c>
      <c r="V25" s="163"/>
    </row>
    <row r="26" spans="1:26" ht="32.1" customHeight="1">
      <c r="A26" s="28" t="s">
        <v>38</v>
      </c>
      <c r="B26" s="318">
        <v>912</v>
      </c>
      <c r="C26" s="324" t="s">
        <v>250</v>
      </c>
      <c r="D26" s="437" t="s">
        <v>65</v>
      </c>
      <c r="E26" s="460"/>
      <c r="F26" s="181" t="s">
        <v>66</v>
      </c>
      <c r="G26" s="48">
        <v>2</v>
      </c>
      <c r="H26" s="10">
        <v>10</v>
      </c>
      <c r="I26" s="10"/>
      <c r="J26" s="37">
        <v>5</v>
      </c>
      <c r="K26" s="37"/>
      <c r="L26" s="10"/>
      <c r="M26" s="152"/>
      <c r="N26" s="111"/>
      <c r="O26" s="10"/>
      <c r="P26" s="37"/>
      <c r="Q26" s="37"/>
      <c r="R26" s="10"/>
      <c r="S26" s="38">
        <v>15</v>
      </c>
      <c r="T26" s="8" t="s">
        <v>24</v>
      </c>
      <c r="U26" s="175" t="s">
        <v>28</v>
      </c>
      <c r="V26" s="163"/>
    </row>
    <row r="27" spans="1:26" ht="32.1" customHeight="1">
      <c r="A27" s="28" t="s">
        <v>39</v>
      </c>
      <c r="B27" s="318">
        <v>912</v>
      </c>
      <c r="C27" s="324" t="s">
        <v>251</v>
      </c>
      <c r="D27" s="390" t="s">
        <v>60</v>
      </c>
      <c r="E27" s="437"/>
      <c r="F27" s="53" t="s">
        <v>36</v>
      </c>
      <c r="G27" s="48">
        <v>2</v>
      </c>
      <c r="H27" s="10">
        <v>10</v>
      </c>
      <c r="I27" s="10"/>
      <c r="J27" s="37">
        <v>5</v>
      </c>
      <c r="K27" s="37"/>
      <c r="L27" s="10"/>
      <c r="M27" s="152"/>
      <c r="N27" s="111"/>
      <c r="O27" s="10"/>
      <c r="P27" s="37"/>
      <c r="Q27" s="37"/>
      <c r="R27" s="10"/>
      <c r="S27" s="38">
        <v>15</v>
      </c>
      <c r="T27" s="8" t="s">
        <v>24</v>
      </c>
      <c r="U27" s="175" t="s">
        <v>28</v>
      </c>
      <c r="V27" s="163"/>
    </row>
    <row r="28" spans="1:26" ht="39.9" customHeight="1">
      <c r="A28" s="453" t="s">
        <v>30</v>
      </c>
      <c r="B28" s="454"/>
      <c r="C28" s="403"/>
      <c r="D28" s="443" t="s">
        <v>146</v>
      </c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5"/>
    </row>
    <row r="29" spans="1:26" ht="35.1" customHeight="1">
      <c r="A29" s="174" t="s">
        <v>40</v>
      </c>
      <c r="B29" s="159">
        <v>915</v>
      </c>
      <c r="C29" s="337" t="s">
        <v>252</v>
      </c>
      <c r="D29" s="457" t="s">
        <v>257</v>
      </c>
      <c r="E29" s="457"/>
      <c r="F29" s="206" t="s">
        <v>87</v>
      </c>
      <c r="G29" s="253">
        <v>3</v>
      </c>
      <c r="H29" s="254">
        <v>10</v>
      </c>
      <c r="I29" s="120"/>
      <c r="J29" s="120">
        <v>45</v>
      </c>
      <c r="K29" s="120"/>
      <c r="L29" s="120"/>
      <c r="M29" s="253" t="s">
        <v>30</v>
      </c>
      <c r="N29" s="120" t="s">
        <v>30</v>
      </c>
      <c r="O29" s="120"/>
      <c r="P29" s="120" t="s">
        <v>30</v>
      </c>
      <c r="Q29" s="120"/>
      <c r="R29" s="120"/>
      <c r="S29" s="121">
        <v>55</v>
      </c>
      <c r="T29" s="253" t="s">
        <v>24</v>
      </c>
      <c r="U29" s="175" t="s">
        <v>28</v>
      </c>
      <c r="V29" s="175" t="s">
        <v>30</v>
      </c>
      <c r="X29" s="1" t="s">
        <v>30</v>
      </c>
    </row>
    <row r="30" spans="1:26" ht="35.1" customHeight="1">
      <c r="A30" s="198" t="s">
        <v>41</v>
      </c>
      <c r="B30" s="159">
        <v>915</v>
      </c>
      <c r="C30" s="298" t="s">
        <v>253</v>
      </c>
      <c r="D30" s="452" t="s">
        <v>185</v>
      </c>
      <c r="E30" s="452"/>
      <c r="F30" s="181" t="s">
        <v>66</v>
      </c>
      <c r="G30" s="88" t="s">
        <v>30</v>
      </c>
      <c r="H30" s="255" t="s">
        <v>30</v>
      </c>
      <c r="I30" s="14"/>
      <c r="J30" s="14" t="s">
        <v>30</v>
      </c>
      <c r="K30" s="14"/>
      <c r="L30" s="14"/>
      <c r="M30" s="88">
        <v>3</v>
      </c>
      <c r="N30" s="14" t="s">
        <v>30</v>
      </c>
      <c r="O30" s="14"/>
      <c r="P30" s="303">
        <v>40</v>
      </c>
      <c r="Q30" s="14"/>
      <c r="R30" s="14"/>
      <c r="S30" s="88">
        <v>40</v>
      </c>
      <c r="T30" s="88" t="s">
        <v>24</v>
      </c>
      <c r="U30" s="175" t="s">
        <v>30</v>
      </c>
      <c r="V30" s="304" t="s">
        <v>26</v>
      </c>
      <c r="X30" s="1" t="s">
        <v>30</v>
      </c>
    </row>
    <row r="31" spans="1:26" ht="35.1" customHeight="1">
      <c r="A31" s="193" t="s">
        <v>42</v>
      </c>
      <c r="B31" s="159">
        <v>915</v>
      </c>
      <c r="C31" s="298" t="s">
        <v>254</v>
      </c>
      <c r="D31" s="448" t="s">
        <v>114</v>
      </c>
      <c r="E31" s="456"/>
      <c r="F31" s="309" t="s">
        <v>294</v>
      </c>
      <c r="G31" s="88"/>
      <c r="H31" s="255"/>
      <c r="I31" s="14"/>
      <c r="J31" s="14"/>
      <c r="K31" s="14"/>
      <c r="L31" s="14"/>
      <c r="M31" s="88">
        <v>2</v>
      </c>
      <c r="N31" s="14">
        <v>15</v>
      </c>
      <c r="O31" s="14"/>
      <c r="P31" s="14">
        <v>15</v>
      </c>
      <c r="Q31" s="14"/>
      <c r="R31" s="14"/>
      <c r="S31" s="88">
        <v>30</v>
      </c>
      <c r="T31" s="88" t="s">
        <v>24</v>
      </c>
      <c r="U31" s="176"/>
      <c r="V31" s="175" t="s">
        <v>28</v>
      </c>
    </row>
    <row r="32" spans="1:26" ht="35.1" customHeight="1">
      <c r="A32" s="193" t="s">
        <v>43</v>
      </c>
      <c r="B32" s="289">
        <v>915</v>
      </c>
      <c r="C32" s="298" t="s">
        <v>256</v>
      </c>
      <c r="D32" s="448" t="s">
        <v>255</v>
      </c>
      <c r="E32" s="449"/>
      <c r="F32" s="316" t="s">
        <v>209</v>
      </c>
      <c r="G32" s="88">
        <v>1.5</v>
      </c>
      <c r="H32" s="255">
        <v>10</v>
      </c>
      <c r="I32" s="14" t="s">
        <v>30</v>
      </c>
      <c r="J32" s="14"/>
      <c r="K32" s="14"/>
      <c r="L32" s="14"/>
      <c r="M32" s="88"/>
      <c r="N32" s="14"/>
      <c r="O32" s="14"/>
      <c r="P32" s="14"/>
      <c r="Q32" s="14"/>
      <c r="R32" s="14"/>
      <c r="S32" s="88">
        <v>10</v>
      </c>
      <c r="T32" s="256" t="s">
        <v>33</v>
      </c>
      <c r="U32" s="210"/>
      <c r="V32" s="197" t="s">
        <v>28</v>
      </c>
    </row>
    <row r="33" spans="1:24" ht="30" customHeight="1">
      <c r="A33" s="450"/>
      <c r="B33" s="451"/>
      <c r="C33" s="455"/>
      <c r="D33" s="438" t="s">
        <v>150</v>
      </c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40"/>
    </row>
    <row r="34" spans="1:24" s="16" customFormat="1" ht="45" customHeight="1">
      <c r="A34" s="193" t="s">
        <v>44</v>
      </c>
      <c r="B34" s="338">
        <v>1014</v>
      </c>
      <c r="C34" s="324" t="s">
        <v>258</v>
      </c>
      <c r="D34" s="446" t="s">
        <v>79</v>
      </c>
      <c r="E34" s="85" t="s">
        <v>113</v>
      </c>
      <c r="F34" s="262" t="s">
        <v>54</v>
      </c>
      <c r="G34" s="75"/>
      <c r="H34" s="94"/>
      <c r="I34" s="94"/>
      <c r="J34" s="94"/>
      <c r="K34" s="94"/>
      <c r="L34" s="94"/>
      <c r="M34" s="75">
        <v>2</v>
      </c>
      <c r="N34" s="94">
        <v>10</v>
      </c>
      <c r="O34" s="94"/>
      <c r="P34" s="86">
        <v>20</v>
      </c>
      <c r="Q34" s="86"/>
      <c r="R34" s="94"/>
      <c r="S34" s="195">
        <v>30</v>
      </c>
      <c r="T34" s="64" t="s">
        <v>24</v>
      </c>
      <c r="U34" s="62"/>
      <c r="V34" s="65" t="s">
        <v>28</v>
      </c>
    </row>
    <row r="35" spans="1:24" s="16" customFormat="1" ht="50.1" customHeight="1">
      <c r="A35" s="193" t="s">
        <v>59</v>
      </c>
      <c r="B35" s="338">
        <v>915</v>
      </c>
      <c r="C35" s="324" t="s">
        <v>259</v>
      </c>
      <c r="D35" s="447"/>
      <c r="E35" s="85" t="s">
        <v>155</v>
      </c>
      <c r="F35" s="262" t="s">
        <v>197</v>
      </c>
      <c r="G35" s="75"/>
      <c r="H35" s="94"/>
      <c r="I35" s="94"/>
      <c r="J35" s="94"/>
      <c r="K35" s="94"/>
      <c r="L35" s="94"/>
      <c r="M35" s="75">
        <v>2</v>
      </c>
      <c r="N35" s="94">
        <v>10</v>
      </c>
      <c r="O35" s="94"/>
      <c r="P35" s="86">
        <v>10</v>
      </c>
      <c r="Q35" s="86"/>
      <c r="R35" s="94"/>
      <c r="S35" s="195">
        <v>20</v>
      </c>
      <c r="T35" s="64" t="s">
        <v>24</v>
      </c>
      <c r="U35" s="62"/>
      <c r="V35" s="65" t="s">
        <v>28</v>
      </c>
    </row>
    <row r="36" spans="1:24" s="16" customFormat="1" ht="39.9" customHeight="1">
      <c r="A36" s="193" t="s">
        <v>61</v>
      </c>
      <c r="B36" s="319" t="s">
        <v>169</v>
      </c>
      <c r="C36" s="324" t="s">
        <v>260</v>
      </c>
      <c r="D36" s="447"/>
      <c r="E36" s="85" t="s">
        <v>183</v>
      </c>
      <c r="F36" s="262" t="s">
        <v>160</v>
      </c>
      <c r="G36" s="75"/>
      <c r="H36" s="94"/>
      <c r="I36" s="94"/>
      <c r="J36" s="94"/>
      <c r="K36" s="94"/>
      <c r="L36" s="94"/>
      <c r="M36" s="75">
        <v>2</v>
      </c>
      <c r="N36" s="94">
        <v>10</v>
      </c>
      <c r="O36" s="94"/>
      <c r="P36" s="86">
        <v>10</v>
      </c>
      <c r="Q36" s="86"/>
      <c r="R36" s="94"/>
      <c r="S36" s="195">
        <v>20</v>
      </c>
      <c r="T36" s="64" t="s">
        <v>24</v>
      </c>
      <c r="U36" s="62"/>
      <c r="V36" s="65" t="s">
        <v>28</v>
      </c>
    </row>
    <row r="37" spans="1:24" s="16" customFormat="1" ht="39.9" customHeight="1">
      <c r="A37" s="193" t="s">
        <v>62</v>
      </c>
      <c r="B37" s="319" t="s">
        <v>167</v>
      </c>
      <c r="C37" s="324" t="s">
        <v>261</v>
      </c>
      <c r="D37" s="447"/>
      <c r="E37" s="85" t="s">
        <v>184</v>
      </c>
      <c r="F37" s="262" t="s">
        <v>173</v>
      </c>
      <c r="G37" s="75"/>
      <c r="H37" s="94"/>
      <c r="I37" s="94"/>
      <c r="J37" s="94"/>
      <c r="K37" s="94"/>
      <c r="L37" s="94"/>
      <c r="M37" s="75">
        <v>2</v>
      </c>
      <c r="N37" s="94">
        <v>10</v>
      </c>
      <c r="O37" s="94"/>
      <c r="P37" s="86">
        <v>10</v>
      </c>
      <c r="Q37" s="86"/>
      <c r="R37" s="94"/>
      <c r="S37" s="195">
        <v>20</v>
      </c>
      <c r="T37" s="64" t="s">
        <v>24</v>
      </c>
      <c r="U37" s="62"/>
      <c r="V37" s="65" t="s">
        <v>28</v>
      </c>
    </row>
    <row r="38" spans="1:24" s="16" customFormat="1" ht="45" customHeight="1">
      <c r="A38" s="193" t="s">
        <v>63</v>
      </c>
      <c r="B38" s="319" t="s">
        <v>168</v>
      </c>
      <c r="C38" s="324" t="s">
        <v>261</v>
      </c>
      <c r="D38" s="447"/>
      <c r="E38" s="85" t="s">
        <v>198</v>
      </c>
      <c r="F38" s="262" t="s">
        <v>295</v>
      </c>
      <c r="G38" s="75"/>
      <c r="H38" s="94"/>
      <c r="I38" s="94"/>
      <c r="J38" s="94"/>
      <c r="K38" s="94"/>
      <c r="L38" s="94"/>
      <c r="M38" s="75">
        <v>2</v>
      </c>
      <c r="N38" s="94">
        <v>10</v>
      </c>
      <c r="O38" s="94"/>
      <c r="P38" s="86">
        <v>10</v>
      </c>
      <c r="Q38" s="86"/>
      <c r="R38" s="94"/>
      <c r="S38" s="195">
        <v>20</v>
      </c>
      <c r="T38" s="64" t="s">
        <v>24</v>
      </c>
      <c r="U38" s="62"/>
      <c r="V38" s="65" t="s">
        <v>28</v>
      </c>
    </row>
    <row r="39" spans="1:24" s="16" customFormat="1" ht="30" customHeight="1">
      <c r="A39" s="450"/>
      <c r="B39" s="451"/>
      <c r="C39" s="451"/>
      <c r="D39" s="443" t="s">
        <v>122</v>
      </c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5"/>
    </row>
    <row r="40" spans="1:24" s="16" customFormat="1" ht="35.1" customHeight="1">
      <c r="A40" s="28" t="s">
        <v>64</v>
      </c>
      <c r="B40" s="159">
        <v>988</v>
      </c>
      <c r="C40" s="333" t="s">
        <v>242</v>
      </c>
      <c r="D40" s="434" t="s">
        <v>263</v>
      </c>
      <c r="E40" s="435"/>
      <c r="F40" s="228"/>
      <c r="G40" s="26">
        <v>4</v>
      </c>
      <c r="H40" s="27"/>
      <c r="I40" s="27"/>
      <c r="J40" s="27"/>
      <c r="K40" s="27"/>
      <c r="L40" s="27">
        <v>120</v>
      </c>
      <c r="M40" s="70" t="s">
        <v>30</v>
      </c>
      <c r="N40" s="27"/>
      <c r="O40" s="27"/>
      <c r="P40" s="27"/>
      <c r="Q40" s="27"/>
      <c r="R40" s="229" t="s">
        <v>30</v>
      </c>
      <c r="S40" s="230">
        <v>120</v>
      </c>
      <c r="T40" s="26" t="s">
        <v>48</v>
      </c>
      <c r="U40" s="27" t="s">
        <v>112</v>
      </c>
      <c r="V40" s="27" t="s">
        <v>30</v>
      </c>
      <c r="X40" s="16" t="s">
        <v>30</v>
      </c>
    </row>
    <row r="41" spans="1:24" s="16" customFormat="1" ht="35.1" customHeight="1">
      <c r="A41" s="28" t="s">
        <v>46</v>
      </c>
      <c r="B41" s="159">
        <v>988</v>
      </c>
      <c r="C41" s="317" t="s">
        <v>262</v>
      </c>
      <c r="D41" s="436" t="s">
        <v>106</v>
      </c>
      <c r="E41" s="436"/>
      <c r="F41" s="179"/>
      <c r="G41" s="8"/>
      <c r="H41" s="10"/>
      <c r="I41" s="10"/>
      <c r="J41" s="10"/>
      <c r="K41" s="10"/>
      <c r="L41" s="10"/>
      <c r="M41" s="48">
        <v>8</v>
      </c>
      <c r="N41" s="10"/>
      <c r="O41" s="10"/>
      <c r="P41" s="10"/>
      <c r="Q41" s="10"/>
      <c r="R41" s="37">
        <v>200</v>
      </c>
      <c r="S41" s="38">
        <v>200</v>
      </c>
      <c r="T41" s="8" t="s">
        <v>48</v>
      </c>
      <c r="U41" s="10"/>
      <c r="V41" s="10" t="s">
        <v>112</v>
      </c>
    </row>
    <row r="42" spans="1:24" s="16" customFormat="1" ht="50.1" customHeight="1">
      <c r="A42" s="91" t="s">
        <v>47</v>
      </c>
      <c r="B42" s="300" t="s">
        <v>30</v>
      </c>
      <c r="C42" s="89"/>
      <c r="D42" s="441" t="s">
        <v>182</v>
      </c>
      <c r="E42" s="442"/>
      <c r="F42" s="90"/>
      <c r="G42" s="88">
        <v>2</v>
      </c>
      <c r="H42" s="91">
        <v>15</v>
      </c>
      <c r="I42" s="91"/>
      <c r="J42" s="91"/>
      <c r="K42" s="91"/>
      <c r="L42" s="91"/>
      <c r="M42" s="88">
        <v>2</v>
      </c>
      <c r="N42" s="91">
        <v>15</v>
      </c>
      <c r="O42" s="91" t="s">
        <v>30</v>
      </c>
      <c r="P42" s="91"/>
      <c r="Q42" s="91"/>
      <c r="R42" s="91" t="s">
        <v>30</v>
      </c>
      <c r="S42" s="92">
        <v>30</v>
      </c>
      <c r="T42" s="88" t="s">
        <v>30</v>
      </c>
      <c r="U42" s="91"/>
      <c r="V42" s="93" t="s">
        <v>112</v>
      </c>
    </row>
    <row r="43" spans="1:24" ht="30" customHeight="1">
      <c r="A43" s="157"/>
      <c r="B43" s="157"/>
      <c r="C43" s="157"/>
      <c r="D43" s="433" t="s">
        <v>30</v>
      </c>
      <c r="E43" s="433"/>
      <c r="F43" s="157" t="s">
        <v>30</v>
      </c>
      <c r="G43" s="51">
        <f t="shared" ref="G43:L43" si="0">SUM(G16:G42)</f>
        <v>30</v>
      </c>
      <c r="H43" s="8">
        <f t="shared" si="0"/>
        <v>135</v>
      </c>
      <c r="I43" s="8">
        <f t="shared" si="0"/>
        <v>45</v>
      </c>
      <c r="J43" s="8">
        <f t="shared" si="0"/>
        <v>75</v>
      </c>
      <c r="K43" s="8">
        <f t="shared" si="0"/>
        <v>40</v>
      </c>
      <c r="L43" s="8">
        <f t="shared" si="0"/>
        <v>120</v>
      </c>
      <c r="M43" s="38">
        <f>SUM(M16:M42 )</f>
        <v>30</v>
      </c>
      <c r="N43" s="8">
        <f>SUM( N16:N42)</f>
        <v>90</v>
      </c>
      <c r="O43" s="8">
        <f>SUM(O16:O42)</f>
        <v>0</v>
      </c>
      <c r="P43" s="8">
        <f>SUM(P16:P42)</f>
        <v>135</v>
      </c>
      <c r="Q43" s="8">
        <f>SUM(Q16:Q42)</f>
        <v>40</v>
      </c>
      <c r="R43" s="8">
        <f>SUM(R16:R42)</f>
        <v>200</v>
      </c>
      <c r="S43" s="8">
        <f>SUM( S16:S42 )</f>
        <v>880</v>
      </c>
      <c r="T43" s="8"/>
      <c r="U43" s="30" t="s">
        <v>30</v>
      </c>
      <c r="V43" s="30" t="s">
        <v>186</v>
      </c>
      <c r="X43" s="1" t="s">
        <v>30</v>
      </c>
    </row>
    <row r="44" spans="1:24" ht="13.8">
      <c r="A44" s="21"/>
      <c r="B44" s="21"/>
      <c r="C44" s="21"/>
      <c r="D44" s="21"/>
      <c r="E44" s="22"/>
      <c r="F44" s="21"/>
      <c r="G44" s="21"/>
      <c r="H44" s="21" t="s">
        <v>30</v>
      </c>
      <c r="I44" s="21" t="s">
        <v>30</v>
      </c>
      <c r="J44" s="21" t="s">
        <v>30</v>
      </c>
      <c r="K44" s="21"/>
      <c r="L44" s="21" t="s">
        <v>30</v>
      </c>
      <c r="M44" s="21" t="s">
        <v>30</v>
      </c>
      <c r="N44" s="21" t="s">
        <v>30</v>
      </c>
      <c r="O44" s="21" t="s">
        <v>30</v>
      </c>
      <c r="P44" s="21" t="s">
        <v>30</v>
      </c>
      <c r="Q44" s="21"/>
      <c r="R44" s="21" t="s">
        <v>30</v>
      </c>
      <c r="S44" s="21" t="s">
        <v>30</v>
      </c>
      <c r="T44" s="21"/>
      <c r="U44" s="21"/>
      <c r="V44" s="21"/>
      <c r="X44" s="1" t="s">
        <v>30</v>
      </c>
    </row>
    <row r="45" spans="1:24" ht="12.75" customHeight="1">
      <c r="A45" s="23" t="s">
        <v>55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7" spans="1:24" ht="15.6">
      <c r="A47" s="3" t="s">
        <v>124</v>
      </c>
      <c r="B47" s="3"/>
      <c r="C47" s="3"/>
    </row>
    <row r="50" spans="5:6">
      <c r="E50" s="19"/>
    </row>
    <row r="51" spans="5:6">
      <c r="E51" s="19"/>
      <c r="F51" s="18"/>
    </row>
  </sheetData>
  <sheetProtection selectLockedCells="1" selectUnlockedCells="1"/>
  <mergeCells count="53">
    <mergeCell ref="U11:V13"/>
    <mergeCell ref="G11:R11"/>
    <mergeCell ref="D22:E22"/>
    <mergeCell ref="D17:E17"/>
    <mergeCell ref="D25:E25"/>
    <mergeCell ref="D16:E16"/>
    <mergeCell ref="D18:E18"/>
    <mergeCell ref="F19:V19"/>
    <mergeCell ref="D19:E19"/>
    <mergeCell ref="G10:H10"/>
    <mergeCell ref="D15:E15"/>
    <mergeCell ref="F11:F14"/>
    <mergeCell ref="B11:B14"/>
    <mergeCell ref="D11:E14"/>
    <mergeCell ref="G12:L12"/>
    <mergeCell ref="A11:A14"/>
    <mergeCell ref="C11:C14"/>
    <mergeCell ref="T11:T13"/>
    <mergeCell ref="M12:R12"/>
    <mergeCell ref="S11:S13"/>
    <mergeCell ref="A39:C39"/>
    <mergeCell ref="D30:E30"/>
    <mergeCell ref="A28:C28"/>
    <mergeCell ref="F15:V15"/>
    <mergeCell ref="F21:V21"/>
    <mergeCell ref="A33:C33"/>
    <mergeCell ref="D21:E21"/>
    <mergeCell ref="D31:E31"/>
    <mergeCell ref="D24:E24"/>
    <mergeCell ref="D29:E29"/>
    <mergeCell ref="D20:E20"/>
    <mergeCell ref="D23:E23"/>
    <mergeCell ref="A21:C21"/>
    <mergeCell ref="D26:E26"/>
    <mergeCell ref="D28:V28"/>
    <mergeCell ref="A1:E2"/>
    <mergeCell ref="A7:E7"/>
    <mergeCell ref="A10:E10"/>
    <mergeCell ref="A8:E8"/>
    <mergeCell ref="A9:E9"/>
    <mergeCell ref="A5:E5"/>
    <mergeCell ref="A3:E3"/>
    <mergeCell ref="A4:E4"/>
    <mergeCell ref="A6:E6"/>
    <mergeCell ref="D43:E43"/>
    <mergeCell ref="D40:E40"/>
    <mergeCell ref="D41:E41"/>
    <mergeCell ref="D27:E27"/>
    <mergeCell ref="D33:V33"/>
    <mergeCell ref="D42:E42"/>
    <mergeCell ref="D39:V39"/>
    <mergeCell ref="D34:D38"/>
    <mergeCell ref="D32:E32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F28" zoomScale="200" zoomScaleNormal="200" workbookViewId="0">
      <selection activeCell="H19" sqref="H19"/>
    </sheetView>
  </sheetViews>
  <sheetFormatPr defaultColWidth="9.109375" defaultRowHeight="13.2"/>
  <cols>
    <col min="1" max="1" width="4.109375" style="1" customWidth="1"/>
    <col min="2" max="4" width="4.6640625" style="1" customWidth="1"/>
    <col min="5" max="5" width="20.6640625" style="1" customWidth="1"/>
    <col min="6" max="6" width="15.6640625" style="1" customWidth="1"/>
    <col min="7" max="7" width="46.44140625" style="2" customWidth="1"/>
    <col min="8" max="8" width="58" style="1" customWidth="1"/>
    <col min="9" max="9" width="5.6640625" style="1" customWidth="1"/>
    <col min="10" max="10" width="5.88671875" style="1" customWidth="1"/>
    <col min="11" max="18" width="5.6640625" style="1" customWidth="1"/>
    <col min="19" max="19" width="7.6640625" style="1" customWidth="1"/>
    <col min="20" max="20" width="5.6640625" style="1" customWidth="1"/>
    <col min="21" max="21" width="18.44140625" style="1" customWidth="1"/>
    <col min="22" max="22" width="16.6640625" style="1" customWidth="1"/>
    <col min="23" max="16384" width="9.109375" style="1"/>
  </cols>
  <sheetData>
    <row r="1" spans="1:22" s="3" customFormat="1" ht="17.399999999999999">
      <c r="A1" s="429" t="s">
        <v>76</v>
      </c>
      <c r="B1" s="429"/>
      <c r="C1" s="429"/>
      <c r="D1" s="429"/>
      <c r="E1" s="429"/>
      <c r="F1" s="429"/>
      <c r="G1" s="429"/>
      <c r="H1" s="99" t="s">
        <v>0</v>
      </c>
    </row>
    <row r="2" spans="1:22" s="3" customFormat="1" ht="15.6">
      <c r="A2" s="429"/>
      <c r="B2" s="429"/>
      <c r="C2" s="429"/>
      <c r="D2" s="429"/>
      <c r="E2" s="429"/>
      <c r="F2" s="429"/>
      <c r="G2" s="429"/>
      <c r="H2" s="101" t="s">
        <v>152</v>
      </c>
    </row>
    <row r="3" spans="1:22" s="3" customFormat="1" ht="15.6">
      <c r="A3" s="429" t="s">
        <v>98</v>
      </c>
      <c r="B3" s="429"/>
      <c r="C3" s="429"/>
      <c r="D3" s="429"/>
      <c r="E3" s="429"/>
      <c r="F3" s="429"/>
      <c r="G3" s="429"/>
      <c r="H3" s="101" t="s">
        <v>154</v>
      </c>
    </row>
    <row r="4" spans="1:22" s="3" customFormat="1" ht="15.6">
      <c r="A4" s="429" t="s">
        <v>99</v>
      </c>
      <c r="B4" s="429"/>
      <c r="C4" s="429"/>
      <c r="D4" s="429"/>
      <c r="E4" s="429"/>
      <c r="F4" s="429"/>
      <c r="G4" s="429"/>
      <c r="H4" s="101"/>
    </row>
    <row r="5" spans="1:22" s="3" customFormat="1" ht="15.6">
      <c r="A5" s="429" t="s">
        <v>206</v>
      </c>
      <c r="B5" s="429"/>
      <c r="C5" s="429"/>
      <c r="D5" s="429"/>
      <c r="E5" s="429"/>
      <c r="F5" s="429"/>
      <c r="G5" s="429"/>
    </row>
    <row r="6" spans="1:22" s="3" customFormat="1" ht="15.6">
      <c r="A6" s="429" t="s">
        <v>205</v>
      </c>
      <c r="B6" s="429"/>
      <c r="C6" s="429"/>
      <c r="D6" s="429"/>
      <c r="E6" s="429"/>
      <c r="F6" s="429"/>
      <c r="G6" s="429"/>
    </row>
    <row r="7" spans="1:22" s="3" customFormat="1" ht="15.6">
      <c r="A7" s="429" t="s">
        <v>281</v>
      </c>
      <c r="B7" s="429"/>
      <c r="C7" s="429"/>
      <c r="D7" s="429"/>
      <c r="E7" s="429"/>
      <c r="F7" s="429"/>
      <c r="G7" s="429"/>
    </row>
    <row r="8" spans="1:22" s="3" customFormat="1" ht="15.6">
      <c r="A8" s="429" t="s">
        <v>73</v>
      </c>
      <c r="B8" s="429"/>
      <c r="C8" s="429"/>
      <c r="D8" s="429"/>
      <c r="E8" s="429"/>
      <c r="F8" s="429"/>
      <c r="G8" s="429"/>
    </row>
    <row r="9" spans="1:22" s="3" customFormat="1" ht="15.6">
      <c r="A9" s="429" t="s">
        <v>100</v>
      </c>
      <c r="B9" s="429"/>
      <c r="C9" s="429"/>
      <c r="D9" s="429"/>
      <c r="E9" s="429"/>
      <c r="F9" s="429"/>
      <c r="G9" s="429"/>
    </row>
    <row r="10" spans="1:22" ht="17.399999999999999">
      <c r="A10" s="429" t="s">
        <v>195</v>
      </c>
      <c r="B10" s="429"/>
      <c r="C10" s="429"/>
      <c r="D10" s="429"/>
      <c r="E10" s="429"/>
      <c r="F10" s="429"/>
      <c r="G10" s="429"/>
      <c r="H10" s="99" t="s">
        <v>77</v>
      </c>
      <c r="I10" s="468" t="s">
        <v>30</v>
      </c>
      <c r="J10" s="468"/>
    </row>
    <row r="11" spans="1:22" ht="45" customHeight="1">
      <c r="A11" s="523" t="s">
        <v>1</v>
      </c>
      <c r="B11" s="526" t="s">
        <v>141</v>
      </c>
      <c r="C11" s="527"/>
      <c r="D11" s="528"/>
      <c r="E11" s="535" t="s">
        <v>94</v>
      </c>
      <c r="F11" s="394" t="s">
        <v>30</v>
      </c>
      <c r="G11" s="344"/>
      <c r="H11" s="384" t="s">
        <v>3</v>
      </c>
      <c r="I11" s="477" t="s">
        <v>4</v>
      </c>
      <c r="J11" s="477"/>
      <c r="K11" s="477"/>
      <c r="L11" s="477"/>
      <c r="M11" s="477"/>
      <c r="N11" s="477"/>
      <c r="O11" s="477"/>
      <c r="P11" s="477"/>
      <c r="Q11" s="477"/>
      <c r="R11" s="477"/>
      <c r="S11" s="466" t="s">
        <v>5</v>
      </c>
      <c r="T11" s="466" t="s">
        <v>6</v>
      </c>
      <c r="U11" s="485" t="s">
        <v>7</v>
      </c>
      <c r="V11" s="486"/>
    </row>
    <row r="12" spans="1:22" ht="30" customHeight="1">
      <c r="A12" s="524"/>
      <c r="B12" s="529"/>
      <c r="C12" s="530"/>
      <c r="D12" s="531"/>
      <c r="E12" s="536"/>
      <c r="F12" s="395"/>
      <c r="G12" s="346"/>
      <c r="H12" s="359"/>
      <c r="I12" s="357" t="s">
        <v>95</v>
      </c>
      <c r="J12" s="358"/>
      <c r="K12" s="358"/>
      <c r="L12" s="358"/>
      <c r="M12" s="359"/>
      <c r="N12" s="357" t="s">
        <v>96</v>
      </c>
      <c r="O12" s="358"/>
      <c r="P12" s="358"/>
      <c r="Q12" s="358"/>
      <c r="R12" s="359"/>
      <c r="S12" s="467"/>
      <c r="T12" s="467"/>
      <c r="U12" s="476"/>
      <c r="V12" s="487"/>
    </row>
    <row r="13" spans="1:22" ht="57.75" customHeight="1">
      <c r="A13" s="524"/>
      <c r="B13" s="529"/>
      <c r="C13" s="530"/>
      <c r="D13" s="531"/>
      <c r="E13" s="536"/>
      <c r="F13" s="395"/>
      <c r="G13" s="346"/>
      <c r="H13" s="359"/>
      <c r="I13" s="4" t="s">
        <v>10</v>
      </c>
      <c r="J13" s="5" t="s">
        <v>11</v>
      </c>
      <c r="K13" s="5" t="s">
        <v>12</v>
      </c>
      <c r="L13" s="5" t="s">
        <v>13</v>
      </c>
      <c r="M13" s="6" t="s">
        <v>14</v>
      </c>
      <c r="N13" s="4" t="s">
        <v>10</v>
      </c>
      <c r="O13" s="5" t="s">
        <v>11</v>
      </c>
      <c r="P13" s="5" t="s">
        <v>12</v>
      </c>
      <c r="Q13" s="7" t="s">
        <v>13</v>
      </c>
      <c r="R13" s="6" t="s">
        <v>14</v>
      </c>
      <c r="S13" s="467"/>
      <c r="T13" s="467"/>
      <c r="U13" s="476"/>
      <c r="V13" s="487"/>
    </row>
    <row r="14" spans="1:22" ht="15.6">
      <c r="A14" s="525"/>
      <c r="B14" s="532"/>
      <c r="C14" s="533"/>
      <c r="D14" s="534"/>
      <c r="E14" s="537"/>
      <c r="F14" s="396"/>
      <c r="G14" s="397"/>
      <c r="H14" s="484"/>
      <c r="I14" s="102" t="s">
        <v>15</v>
      </c>
      <c r="J14" s="103" t="s">
        <v>16</v>
      </c>
      <c r="K14" s="103" t="s">
        <v>17</v>
      </c>
      <c r="L14" s="103" t="s">
        <v>18</v>
      </c>
      <c r="M14" s="103" t="s">
        <v>19</v>
      </c>
      <c r="N14" s="104" t="s">
        <v>15</v>
      </c>
      <c r="O14" s="105" t="s">
        <v>16</v>
      </c>
      <c r="P14" s="105" t="s">
        <v>17</v>
      </c>
      <c r="Q14" s="105" t="s">
        <v>18</v>
      </c>
      <c r="R14" s="105" t="s">
        <v>19</v>
      </c>
      <c r="S14" s="104" t="s">
        <v>20</v>
      </c>
      <c r="T14" s="33" t="s">
        <v>15</v>
      </c>
      <c r="U14" s="42" t="s">
        <v>8</v>
      </c>
      <c r="V14" s="43" t="s">
        <v>9</v>
      </c>
    </row>
    <row r="15" spans="1:22" ht="30" customHeight="1">
      <c r="A15" s="147"/>
      <c r="B15" s="160"/>
      <c r="C15" s="160"/>
      <c r="D15" s="161"/>
      <c r="E15" s="340"/>
      <c r="F15" s="509" t="s">
        <v>151</v>
      </c>
      <c r="G15" s="510"/>
      <c r="H15" s="510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0"/>
    </row>
    <row r="16" spans="1:22" ht="30" customHeight="1">
      <c r="A16" s="128" t="s">
        <v>22</v>
      </c>
      <c r="B16" s="516">
        <v>915</v>
      </c>
      <c r="C16" s="517"/>
      <c r="D16" s="517"/>
      <c r="E16" s="339" t="s">
        <v>265</v>
      </c>
      <c r="F16" s="505" t="s">
        <v>116</v>
      </c>
      <c r="G16" s="506"/>
      <c r="H16" s="310" t="s">
        <v>36</v>
      </c>
      <c r="I16" s="152">
        <v>3</v>
      </c>
      <c r="J16" s="10">
        <v>10</v>
      </c>
      <c r="K16" s="10"/>
      <c r="L16" s="10">
        <v>30</v>
      </c>
      <c r="M16" s="148"/>
      <c r="N16" s="152"/>
      <c r="O16" s="10"/>
      <c r="P16" s="10"/>
      <c r="Q16" s="10"/>
      <c r="R16" s="10"/>
      <c r="S16" s="313">
        <v>40</v>
      </c>
      <c r="T16" s="8" t="s">
        <v>24</v>
      </c>
      <c r="U16" s="288" t="s">
        <v>26</v>
      </c>
      <c r="V16" s="39"/>
    </row>
    <row r="17" spans="1:23" ht="30" customHeight="1">
      <c r="A17" s="128" t="s">
        <v>27</v>
      </c>
      <c r="B17" s="516">
        <v>915</v>
      </c>
      <c r="C17" s="517"/>
      <c r="D17" s="517"/>
      <c r="E17" s="339" t="s">
        <v>266</v>
      </c>
      <c r="F17" s="511" t="s">
        <v>117</v>
      </c>
      <c r="G17" s="512"/>
      <c r="H17" s="311" t="s">
        <v>293</v>
      </c>
      <c r="I17" s="152">
        <v>3</v>
      </c>
      <c r="J17" s="10">
        <v>10</v>
      </c>
      <c r="K17" s="10"/>
      <c r="L17" s="10">
        <v>30</v>
      </c>
      <c r="M17" s="148"/>
      <c r="N17" s="152"/>
      <c r="O17" s="10"/>
      <c r="P17" s="10"/>
      <c r="Q17" s="10"/>
      <c r="R17" s="10"/>
      <c r="S17" s="313">
        <v>40</v>
      </c>
      <c r="T17" s="8" t="s">
        <v>24</v>
      </c>
      <c r="U17" s="288" t="s">
        <v>26</v>
      </c>
      <c r="V17" s="39"/>
    </row>
    <row r="18" spans="1:23" ht="30" customHeight="1">
      <c r="A18" s="128" t="s">
        <v>29</v>
      </c>
      <c r="B18" s="516">
        <v>915</v>
      </c>
      <c r="C18" s="517"/>
      <c r="D18" s="517"/>
      <c r="E18" s="339" t="s">
        <v>267</v>
      </c>
      <c r="F18" s="488" t="s">
        <v>180</v>
      </c>
      <c r="G18" s="489"/>
      <c r="H18" s="305" t="s">
        <v>291</v>
      </c>
      <c r="I18" s="152">
        <v>3</v>
      </c>
      <c r="J18" s="10">
        <v>10</v>
      </c>
      <c r="K18" s="10"/>
      <c r="L18" s="10">
        <v>30</v>
      </c>
      <c r="M18" s="148"/>
      <c r="N18" s="152"/>
      <c r="O18" s="10"/>
      <c r="P18" s="10"/>
      <c r="Q18" s="10"/>
      <c r="R18" s="10"/>
      <c r="S18" s="313">
        <v>40</v>
      </c>
      <c r="T18" s="8" t="s">
        <v>24</v>
      </c>
      <c r="U18" s="288" t="s">
        <v>26</v>
      </c>
      <c r="V18" s="170"/>
    </row>
    <row r="19" spans="1:23" ht="30" customHeight="1">
      <c r="A19" s="128" t="s">
        <v>31</v>
      </c>
      <c r="B19" s="516">
        <v>915</v>
      </c>
      <c r="C19" s="517"/>
      <c r="D19" s="517"/>
      <c r="E19" s="339" t="s">
        <v>269</v>
      </c>
      <c r="F19" s="511" t="s">
        <v>118</v>
      </c>
      <c r="G19" s="512"/>
      <c r="H19" s="309" t="s">
        <v>290</v>
      </c>
      <c r="I19" s="152" t="s">
        <v>30</v>
      </c>
      <c r="J19" s="10" t="s">
        <v>30</v>
      </c>
      <c r="K19" s="10"/>
      <c r="L19" s="10" t="s">
        <v>30</v>
      </c>
      <c r="M19" s="148"/>
      <c r="N19" s="152">
        <v>3</v>
      </c>
      <c r="O19" s="10">
        <v>10</v>
      </c>
      <c r="P19" s="10"/>
      <c r="Q19" s="10">
        <v>30</v>
      </c>
      <c r="R19" s="10"/>
      <c r="S19" s="313">
        <v>40</v>
      </c>
      <c r="T19" s="8" t="s">
        <v>24</v>
      </c>
      <c r="U19" s="39" t="s">
        <v>30</v>
      </c>
      <c r="V19" s="288" t="s">
        <v>26</v>
      </c>
    </row>
    <row r="20" spans="1:23" ht="30" customHeight="1">
      <c r="A20" s="128" t="s">
        <v>32</v>
      </c>
      <c r="B20" s="516">
        <v>915</v>
      </c>
      <c r="C20" s="517"/>
      <c r="D20" s="517"/>
      <c r="E20" s="339" t="s">
        <v>270</v>
      </c>
      <c r="F20" s="501" t="s">
        <v>119</v>
      </c>
      <c r="G20" s="502"/>
      <c r="H20" s="306" t="s">
        <v>66</v>
      </c>
      <c r="I20" s="152" t="s">
        <v>30</v>
      </c>
      <c r="J20" s="10" t="s">
        <v>30</v>
      </c>
      <c r="K20" s="10"/>
      <c r="L20" s="10" t="s">
        <v>30</v>
      </c>
      <c r="M20" s="148"/>
      <c r="N20" s="152">
        <v>3</v>
      </c>
      <c r="O20" s="10">
        <v>10</v>
      </c>
      <c r="P20" s="10"/>
      <c r="Q20" s="10">
        <v>30</v>
      </c>
      <c r="R20" s="10"/>
      <c r="S20" s="313">
        <v>40</v>
      </c>
      <c r="T20" s="8" t="s">
        <v>24</v>
      </c>
      <c r="U20" s="39" t="s">
        <v>30</v>
      </c>
      <c r="V20" s="288" t="s">
        <v>26</v>
      </c>
    </row>
    <row r="21" spans="1:23" ht="30" customHeight="1">
      <c r="A21" s="128" t="s">
        <v>34</v>
      </c>
      <c r="B21" s="516">
        <v>915</v>
      </c>
      <c r="C21" s="517"/>
      <c r="D21" s="517"/>
      <c r="E21" s="339" t="s">
        <v>271</v>
      </c>
      <c r="F21" s="352" t="s">
        <v>120</v>
      </c>
      <c r="G21" s="500"/>
      <c r="H21" s="310" t="s">
        <v>36</v>
      </c>
      <c r="I21" s="152"/>
      <c r="J21" s="10"/>
      <c r="K21" s="10"/>
      <c r="L21" s="109"/>
      <c r="M21" s="62"/>
      <c r="N21" s="75">
        <v>3</v>
      </c>
      <c r="O21" s="110">
        <v>10</v>
      </c>
      <c r="P21" s="10"/>
      <c r="Q21" s="10">
        <v>30</v>
      </c>
      <c r="R21" s="10"/>
      <c r="S21" s="313">
        <v>40</v>
      </c>
      <c r="T21" s="8" t="s">
        <v>24</v>
      </c>
      <c r="U21" s="39" t="s">
        <v>30</v>
      </c>
      <c r="V21" s="288" t="s">
        <v>26</v>
      </c>
    </row>
    <row r="22" spans="1:23" ht="30" customHeight="1">
      <c r="A22" s="212" t="s">
        <v>35</v>
      </c>
      <c r="B22" s="516">
        <v>915</v>
      </c>
      <c r="C22" s="517"/>
      <c r="D22" s="518"/>
      <c r="E22" s="341" t="s">
        <v>272</v>
      </c>
      <c r="F22" s="503" t="s">
        <v>137</v>
      </c>
      <c r="G22" s="504"/>
      <c r="H22" s="312" t="s">
        <v>296</v>
      </c>
      <c r="I22" s="213" t="s">
        <v>30</v>
      </c>
      <c r="J22" s="182" t="s">
        <v>30</v>
      </c>
      <c r="K22" s="52" t="s">
        <v>30</v>
      </c>
      <c r="L22" s="148" t="s">
        <v>30</v>
      </c>
      <c r="M22" s="214"/>
      <c r="N22" s="213">
        <v>1</v>
      </c>
      <c r="O22" s="182">
        <v>10</v>
      </c>
      <c r="P22" s="52">
        <v>10</v>
      </c>
      <c r="Q22" s="52" t="s">
        <v>30</v>
      </c>
      <c r="R22" s="52"/>
      <c r="S22" s="314">
        <v>20</v>
      </c>
      <c r="T22" s="48" t="s">
        <v>33</v>
      </c>
      <c r="U22" s="170" t="s">
        <v>30</v>
      </c>
      <c r="V22" s="170" t="s">
        <v>127</v>
      </c>
      <c r="W22" s="176" t="s">
        <v>30</v>
      </c>
    </row>
    <row r="23" spans="1:23" ht="20.100000000000001" customHeight="1">
      <c r="A23" s="223"/>
      <c r="B23" s="538"/>
      <c r="C23" s="539"/>
      <c r="D23" s="540"/>
      <c r="E23" s="224"/>
      <c r="F23" s="507" t="s">
        <v>138</v>
      </c>
      <c r="G23" s="508"/>
      <c r="H23" s="499"/>
      <c r="I23" s="499"/>
      <c r="J23" s="499"/>
      <c r="K23" s="499"/>
      <c r="L23" s="499"/>
      <c r="M23" s="499"/>
      <c r="N23" s="218"/>
      <c r="O23" s="218"/>
      <c r="P23" s="218"/>
      <c r="Q23" s="218"/>
      <c r="R23" s="218"/>
      <c r="S23" s="218"/>
      <c r="T23" s="218"/>
      <c r="U23" s="218"/>
      <c r="V23" s="219"/>
      <c r="W23" s="176"/>
    </row>
    <row r="24" spans="1:23" ht="30" customHeight="1">
      <c r="A24" s="212" t="s">
        <v>37</v>
      </c>
      <c r="B24" s="516">
        <v>9999</v>
      </c>
      <c r="C24" s="517"/>
      <c r="D24" s="518"/>
      <c r="E24" s="222" t="s">
        <v>268</v>
      </c>
      <c r="F24" s="374" t="s">
        <v>139</v>
      </c>
      <c r="G24" s="375"/>
      <c r="H24" s="211" t="s">
        <v>131</v>
      </c>
      <c r="I24" s="75">
        <v>1</v>
      </c>
      <c r="J24" s="217">
        <v>10</v>
      </c>
      <c r="K24" s="217" t="s">
        <v>30</v>
      </c>
      <c r="L24" s="217">
        <v>10</v>
      </c>
      <c r="M24" s="217"/>
      <c r="N24" s="75" t="s">
        <v>30</v>
      </c>
      <c r="O24" s="220" t="s">
        <v>30</v>
      </c>
      <c r="P24" s="220" t="s">
        <v>30</v>
      </c>
      <c r="Q24" s="220"/>
      <c r="R24" s="220"/>
      <c r="S24" s="75">
        <v>20</v>
      </c>
      <c r="T24" s="221" t="s">
        <v>24</v>
      </c>
      <c r="U24" s="65" t="s">
        <v>127</v>
      </c>
      <c r="V24" s="65" t="s">
        <v>30</v>
      </c>
      <c r="W24" s="176"/>
    </row>
    <row r="25" spans="1:23" ht="20.100000000000001" customHeight="1">
      <c r="A25" s="215"/>
      <c r="B25" s="549"/>
      <c r="C25" s="550"/>
      <c r="D25" s="551"/>
      <c r="E25" s="216"/>
      <c r="F25" s="507" t="s">
        <v>148</v>
      </c>
      <c r="G25" s="508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541"/>
      <c r="W25" s="176"/>
    </row>
    <row r="26" spans="1:23" ht="39.9" customHeight="1">
      <c r="A26" s="128" t="s">
        <v>38</v>
      </c>
      <c r="B26" s="516">
        <v>915</v>
      </c>
      <c r="C26" s="517"/>
      <c r="D26" s="518"/>
      <c r="E26" s="222" t="s">
        <v>273</v>
      </c>
      <c r="F26" s="558" t="s">
        <v>79</v>
      </c>
      <c r="G26" s="231" t="s">
        <v>126</v>
      </c>
      <c r="H26" s="257" t="s">
        <v>289</v>
      </c>
      <c r="I26" s="121" t="s">
        <v>30</v>
      </c>
      <c r="J26" s="258" t="s">
        <v>30</v>
      </c>
      <c r="K26" s="258"/>
      <c r="L26" s="259" t="s">
        <v>30</v>
      </c>
      <c r="M26" s="258"/>
      <c r="N26" s="121">
        <v>2</v>
      </c>
      <c r="O26" s="258">
        <v>10</v>
      </c>
      <c r="P26" s="258" t="s">
        <v>30</v>
      </c>
      <c r="Q26" s="259">
        <v>15</v>
      </c>
      <c r="R26" s="258"/>
      <c r="S26" s="260">
        <v>25</v>
      </c>
      <c r="T26" s="225" t="s">
        <v>24</v>
      </c>
      <c r="U26" s="261"/>
      <c r="V26" s="175" t="s">
        <v>127</v>
      </c>
      <c r="W26" s="176"/>
    </row>
    <row r="27" spans="1:23" ht="39.9" customHeight="1">
      <c r="A27" s="128" t="s">
        <v>39</v>
      </c>
      <c r="B27" s="516">
        <v>915</v>
      </c>
      <c r="C27" s="517"/>
      <c r="D27" s="519"/>
      <c r="E27" s="222" t="s">
        <v>274</v>
      </c>
      <c r="F27" s="558"/>
      <c r="G27" s="85" t="s">
        <v>189</v>
      </c>
      <c r="H27" s="201" t="s">
        <v>176</v>
      </c>
      <c r="I27" s="75"/>
      <c r="J27" s="94"/>
      <c r="K27" s="94"/>
      <c r="L27" s="94"/>
      <c r="M27" s="94"/>
      <c r="N27" s="75">
        <v>2</v>
      </c>
      <c r="O27" s="250">
        <v>10</v>
      </c>
      <c r="P27" s="250" t="s">
        <v>30</v>
      </c>
      <c r="Q27" s="251">
        <v>15</v>
      </c>
      <c r="R27" s="94"/>
      <c r="S27" s="63">
        <v>25</v>
      </c>
      <c r="T27" s="64" t="s">
        <v>24</v>
      </c>
      <c r="U27" s="65"/>
      <c r="V27" s="39" t="s">
        <v>127</v>
      </c>
      <c r="W27" s="176"/>
    </row>
    <row r="28" spans="1:23" ht="45" customHeight="1">
      <c r="A28" s="128" t="s">
        <v>40</v>
      </c>
      <c r="B28" s="516">
        <v>915</v>
      </c>
      <c r="C28" s="517"/>
      <c r="D28" s="518"/>
      <c r="E28" s="222" t="s">
        <v>275</v>
      </c>
      <c r="F28" s="558"/>
      <c r="G28" s="202" t="s">
        <v>156</v>
      </c>
      <c r="H28" s="201" t="s">
        <v>175</v>
      </c>
      <c r="I28" s="75"/>
      <c r="J28" s="94"/>
      <c r="K28" s="94"/>
      <c r="L28" s="94"/>
      <c r="M28" s="94"/>
      <c r="N28" s="75">
        <v>2</v>
      </c>
      <c r="O28" s="250">
        <v>10</v>
      </c>
      <c r="P28" s="250" t="s">
        <v>30</v>
      </c>
      <c r="Q28" s="251">
        <v>15</v>
      </c>
      <c r="R28" s="94"/>
      <c r="S28" s="63">
        <v>25</v>
      </c>
      <c r="T28" s="64" t="s">
        <v>24</v>
      </c>
      <c r="U28" s="65"/>
      <c r="V28" s="39" t="s">
        <v>127</v>
      </c>
      <c r="W28" s="176"/>
    </row>
    <row r="29" spans="1:23" ht="50.1" customHeight="1">
      <c r="A29" s="128" t="s">
        <v>41</v>
      </c>
      <c r="B29" s="516">
        <v>915</v>
      </c>
      <c r="C29" s="517"/>
      <c r="D29" s="518"/>
      <c r="E29" s="222" t="s">
        <v>276</v>
      </c>
      <c r="F29" s="558"/>
      <c r="G29" s="202" t="s">
        <v>157</v>
      </c>
      <c r="H29" s="201" t="s">
        <v>174</v>
      </c>
      <c r="I29" s="75"/>
      <c r="J29" s="94"/>
      <c r="K29" s="94"/>
      <c r="L29" s="94"/>
      <c r="M29" s="94"/>
      <c r="N29" s="75">
        <v>2</v>
      </c>
      <c r="O29" s="250">
        <v>10</v>
      </c>
      <c r="P29" s="250"/>
      <c r="Q29" s="251">
        <v>15</v>
      </c>
      <c r="R29" s="94"/>
      <c r="S29" s="63">
        <v>25</v>
      </c>
      <c r="T29" s="64" t="s">
        <v>24</v>
      </c>
      <c r="U29" s="65"/>
      <c r="V29" s="39" t="s">
        <v>127</v>
      </c>
      <c r="W29" s="176"/>
    </row>
    <row r="30" spans="1:23" ht="39.9" customHeight="1">
      <c r="A30" s="128" t="s">
        <v>42</v>
      </c>
      <c r="B30" s="552" t="s">
        <v>192</v>
      </c>
      <c r="C30" s="553"/>
      <c r="D30" s="554"/>
      <c r="E30" s="222" t="s">
        <v>277</v>
      </c>
      <c r="F30" s="558"/>
      <c r="G30" s="202" t="s">
        <v>144</v>
      </c>
      <c r="H30" s="207" t="s">
        <v>142</v>
      </c>
      <c r="I30" s="75" t="s">
        <v>30</v>
      </c>
      <c r="J30" s="94" t="s">
        <v>30</v>
      </c>
      <c r="K30" s="94"/>
      <c r="L30" s="94" t="s">
        <v>30</v>
      </c>
      <c r="M30" s="94"/>
      <c r="N30" s="75">
        <v>2</v>
      </c>
      <c r="O30" s="250">
        <v>10</v>
      </c>
      <c r="P30" s="250" t="s">
        <v>30</v>
      </c>
      <c r="Q30" s="251">
        <v>15</v>
      </c>
      <c r="R30" s="94"/>
      <c r="S30" s="63">
        <v>25</v>
      </c>
      <c r="T30" s="64" t="s">
        <v>24</v>
      </c>
      <c r="U30" s="39" t="s">
        <v>30</v>
      </c>
      <c r="V30" s="39" t="s">
        <v>127</v>
      </c>
      <c r="W30" s="176"/>
    </row>
    <row r="31" spans="1:23" ht="34.5" customHeight="1">
      <c r="A31" s="95"/>
      <c r="B31" s="546"/>
      <c r="C31" s="547"/>
      <c r="D31" s="548"/>
      <c r="E31" s="143"/>
      <c r="F31" s="555" t="s">
        <v>149</v>
      </c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7"/>
    </row>
    <row r="32" spans="1:23" ht="30" customHeight="1">
      <c r="A32" s="67" t="s">
        <v>43</v>
      </c>
      <c r="B32" s="544">
        <v>9999</v>
      </c>
      <c r="C32" s="545"/>
      <c r="D32" s="545"/>
      <c r="E32" s="299" t="s">
        <v>278</v>
      </c>
      <c r="F32" s="497" t="s">
        <v>121</v>
      </c>
      <c r="G32" s="498"/>
      <c r="H32" s="141"/>
      <c r="I32" s="75">
        <v>5</v>
      </c>
      <c r="J32" s="62"/>
      <c r="K32" s="62">
        <v>20</v>
      </c>
      <c r="L32" s="62"/>
      <c r="M32" s="62"/>
      <c r="N32" s="77">
        <v>5</v>
      </c>
      <c r="O32" s="62"/>
      <c r="P32" s="62">
        <v>20</v>
      </c>
      <c r="Q32" s="62"/>
      <c r="R32" s="62"/>
      <c r="S32" s="63">
        <v>40</v>
      </c>
      <c r="T32" s="64"/>
      <c r="U32" s="62" t="s">
        <v>25</v>
      </c>
      <c r="V32" s="288" t="s">
        <v>26</v>
      </c>
    </row>
    <row r="33" spans="1:24" ht="35.1" customHeight="1">
      <c r="A33" s="144"/>
      <c r="B33" s="520"/>
      <c r="C33" s="521"/>
      <c r="D33" s="522"/>
      <c r="E33" s="145"/>
      <c r="F33" s="494" t="s">
        <v>122</v>
      </c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6"/>
    </row>
    <row r="34" spans="1:24" ht="34.5" customHeight="1">
      <c r="A34" s="67" t="s">
        <v>44</v>
      </c>
      <c r="B34" s="516">
        <v>988</v>
      </c>
      <c r="C34" s="517"/>
      <c r="D34" s="518"/>
      <c r="E34" s="299" t="s">
        <v>279</v>
      </c>
      <c r="F34" s="542" t="s">
        <v>123</v>
      </c>
      <c r="G34" s="543"/>
      <c r="H34" s="35"/>
      <c r="I34" s="75">
        <v>15</v>
      </c>
      <c r="J34" s="62"/>
      <c r="K34" s="62"/>
      <c r="L34" s="62"/>
      <c r="M34" s="62">
        <v>360</v>
      </c>
      <c r="N34" s="77"/>
      <c r="O34" s="62"/>
      <c r="P34" s="62"/>
      <c r="Q34" s="62"/>
      <c r="R34" s="62"/>
      <c r="S34" s="63">
        <v>360</v>
      </c>
      <c r="T34" s="64" t="s">
        <v>48</v>
      </c>
      <c r="U34" s="62" t="s">
        <v>25</v>
      </c>
      <c r="V34" s="73"/>
    </row>
    <row r="35" spans="1:24" ht="69.900000000000006" customHeight="1">
      <c r="A35" s="67" t="s">
        <v>59</v>
      </c>
      <c r="B35" s="516">
        <v>988</v>
      </c>
      <c r="C35" s="517"/>
      <c r="D35" s="518"/>
      <c r="E35" s="74" t="s">
        <v>280</v>
      </c>
      <c r="F35" s="492" t="s">
        <v>125</v>
      </c>
      <c r="G35" s="493"/>
      <c r="H35" s="136"/>
      <c r="I35" s="75"/>
      <c r="J35" s="62"/>
      <c r="K35" s="62"/>
      <c r="L35" s="62"/>
      <c r="M35" s="62"/>
      <c r="N35" s="77">
        <v>5</v>
      </c>
      <c r="O35" s="62"/>
      <c r="P35" s="62"/>
      <c r="Q35" s="137"/>
      <c r="R35" s="62">
        <v>120</v>
      </c>
      <c r="S35" s="63">
        <v>120</v>
      </c>
      <c r="T35" s="64" t="s">
        <v>48</v>
      </c>
      <c r="U35" s="138"/>
      <c r="V35" s="62" t="s">
        <v>25</v>
      </c>
    </row>
    <row r="36" spans="1:24" ht="30" customHeight="1">
      <c r="A36" s="96"/>
      <c r="B36" s="513"/>
      <c r="C36" s="514"/>
      <c r="D36" s="515"/>
      <c r="E36" s="97"/>
      <c r="F36" s="490"/>
      <c r="G36" s="491"/>
      <c r="H36" s="97"/>
      <c r="I36" s="69">
        <f>SUM(I16:I35)</f>
        <v>30</v>
      </c>
      <c r="J36" s="64">
        <f t="shared" ref="J36:S36" si="0">SUM(J16:J35)</f>
        <v>40</v>
      </c>
      <c r="K36" s="64">
        <f t="shared" si="0"/>
        <v>20</v>
      </c>
      <c r="L36" s="64">
        <f t="shared" si="0"/>
        <v>100</v>
      </c>
      <c r="M36" s="64">
        <f t="shared" si="0"/>
        <v>360</v>
      </c>
      <c r="N36" s="69">
        <f>SUM(N16:N35)</f>
        <v>30</v>
      </c>
      <c r="O36" s="64">
        <f t="shared" si="0"/>
        <v>90</v>
      </c>
      <c r="P36" s="64">
        <f t="shared" si="0"/>
        <v>30</v>
      </c>
      <c r="Q36" s="64">
        <f t="shared" si="0"/>
        <v>165</v>
      </c>
      <c r="R36" s="64">
        <f t="shared" si="0"/>
        <v>120</v>
      </c>
      <c r="S36" s="64">
        <f t="shared" si="0"/>
        <v>925</v>
      </c>
      <c r="T36" s="64"/>
      <c r="U36" s="98" t="s">
        <v>108</v>
      </c>
      <c r="V36" s="98" t="s">
        <v>158</v>
      </c>
      <c r="X36" s="18"/>
    </row>
    <row r="37" spans="1:24">
      <c r="A37" s="18"/>
      <c r="B37" s="18"/>
      <c r="C37" s="18"/>
      <c r="D37" s="18"/>
      <c r="E37" s="18"/>
      <c r="F37" s="18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4" ht="12.75" customHeight="1">
      <c r="A38" s="20" t="s">
        <v>55</v>
      </c>
      <c r="B38" s="20"/>
      <c r="C38" s="20"/>
      <c r="D38" s="20"/>
      <c r="G38" s="1"/>
      <c r="P38" s="18"/>
    </row>
    <row r="39" spans="1:24">
      <c r="P39" s="18"/>
      <c r="U39" s="18"/>
    </row>
    <row r="40" spans="1:24">
      <c r="K40" s="1" t="s">
        <v>30</v>
      </c>
      <c r="U40" s="18"/>
    </row>
    <row r="41" spans="1:24">
      <c r="A41" s="1" t="s">
        <v>30</v>
      </c>
      <c r="B41" s="1" t="s">
        <v>30</v>
      </c>
      <c r="C41" s="1" t="s">
        <v>30</v>
      </c>
      <c r="D41" s="1" t="s">
        <v>30</v>
      </c>
      <c r="E41" s="1" t="s">
        <v>30</v>
      </c>
    </row>
    <row r="44" spans="1:24">
      <c r="E44" s="18"/>
    </row>
    <row r="45" spans="1:24">
      <c r="G45" s="19"/>
    </row>
  </sheetData>
  <sheetProtection selectLockedCells="1" selectUnlockedCells="1"/>
  <mergeCells count="62">
    <mergeCell ref="H25:V25"/>
    <mergeCell ref="B29:D29"/>
    <mergeCell ref="B24:D24"/>
    <mergeCell ref="B17:D17"/>
    <mergeCell ref="B35:D35"/>
    <mergeCell ref="F34:G34"/>
    <mergeCell ref="B32:D32"/>
    <mergeCell ref="B19:D19"/>
    <mergeCell ref="B31:D31"/>
    <mergeCell ref="B28:D28"/>
    <mergeCell ref="B25:D25"/>
    <mergeCell ref="B30:D30"/>
    <mergeCell ref="B20:D20"/>
    <mergeCell ref="F31:V31"/>
    <mergeCell ref="F25:G25"/>
    <mergeCell ref="F26:F30"/>
    <mergeCell ref="B22:D22"/>
    <mergeCell ref="F24:G24"/>
    <mergeCell ref="F19:G19"/>
    <mergeCell ref="B16:D16"/>
    <mergeCell ref="B21:D21"/>
    <mergeCell ref="B18:D18"/>
    <mergeCell ref="B23:D23"/>
    <mergeCell ref="A1:G2"/>
    <mergeCell ref="A9:G9"/>
    <mergeCell ref="A11:A14"/>
    <mergeCell ref="A8:G8"/>
    <mergeCell ref="A7:G7"/>
    <mergeCell ref="A4:G4"/>
    <mergeCell ref="A3:G3"/>
    <mergeCell ref="A5:G5"/>
    <mergeCell ref="F11:G14"/>
    <mergeCell ref="A10:G10"/>
    <mergeCell ref="B11:D14"/>
    <mergeCell ref="E11:E14"/>
    <mergeCell ref="A6:G6"/>
    <mergeCell ref="B36:D36"/>
    <mergeCell ref="B26:D26"/>
    <mergeCell ref="B27:D27"/>
    <mergeCell ref="B34:D34"/>
    <mergeCell ref="B33:D33"/>
    <mergeCell ref="F36:G36"/>
    <mergeCell ref="F35:G35"/>
    <mergeCell ref="F33:V33"/>
    <mergeCell ref="F32:G32"/>
    <mergeCell ref="N12:R12"/>
    <mergeCell ref="H23:M23"/>
    <mergeCell ref="F21:G21"/>
    <mergeCell ref="F20:G20"/>
    <mergeCell ref="T11:T13"/>
    <mergeCell ref="I12:M12"/>
    <mergeCell ref="S11:S13"/>
    <mergeCell ref="F22:G22"/>
    <mergeCell ref="F16:G16"/>
    <mergeCell ref="F23:G23"/>
    <mergeCell ref="F15:H15"/>
    <mergeCell ref="F17:G17"/>
    <mergeCell ref="I10:J10"/>
    <mergeCell ref="H11:H14"/>
    <mergeCell ref="I11:R11"/>
    <mergeCell ref="U11:V13"/>
    <mergeCell ref="F18:G18"/>
  </mergeCells>
  <phoneticPr fontId="0" type="noConversion"/>
  <pageMargins left="0.75" right="0.2" top="0.64027777777777772" bottom="0.55972222222222223" header="0.51180555555555551" footer="0.51180555555555551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 rok</vt:lpstr>
      <vt:lpstr>II rok  </vt:lpstr>
      <vt:lpstr>III rok </vt:lpstr>
      <vt:lpstr>'I rok'!Obszar_wydruku</vt:lpstr>
      <vt:lpstr>'II rok  '!Obszar_wydruku</vt:lpstr>
      <vt:lpstr>'III rok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2018-05-07T09:07:00Z</cp:lastPrinted>
  <dcterms:created xsi:type="dcterms:W3CDTF">2014-02-18T15:51:49Z</dcterms:created>
  <dcterms:modified xsi:type="dcterms:W3CDTF">2018-11-28T11:00:36Z</dcterms:modified>
</cp:coreProperties>
</file>